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efbxl.sharepoint.com/sites/CF/Documents partages/General/Mandats externes/"/>
    </mc:Choice>
  </mc:AlternateContent>
  <xr:revisionPtr revIDLastSave="330" documentId="13_ncr:1_{FB078758-974E-40D1-B402-125600D15206}" xr6:coauthVersionLast="47" xr6:coauthVersionMax="47" xr10:uidLastSave="{E1918A41-AD53-45D5-B803-741EEC543903}"/>
  <bookViews>
    <workbookView xWindow="9518" yWindow="0" windowWidth="9765" windowHeight="11363" tabRatio="892" firstSheet="43" activeTab="43" xr2:uid="{00000000-000D-0000-FFFF-FFFF00000000}"/>
  </bookViews>
  <sheets>
    <sheet name="Récapitulatif" sheetId="1" r:id="rId1"/>
    <sheet name="CA ARES" sheetId="2" r:id="rId2"/>
    <sheet name="BEx ARES" sheetId="3" r:id="rId3"/>
    <sheet name="CdU" sheetId="4" r:id="rId4"/>
    <sheet name="CHEEPS" sheetId="5" r:id="rId5"/>
    <sheet name="Bureau CHEEPS" sheetId="6" r:id="rId6"/>
    <sheet name="GT Fonctions &amp; Titres CHEEPS" sheetId="57" r:id="rId7"/>
    <sheet name="ChESA" sheetId="7" r:id="rId8"/>
    <sheet name="Com Eco" sheetId="8" r:id="rId9"/>
    <sheet name="Com Para" sheetId="9" r:id="rId10"/>
    <sheet name="Com Péda" sheetId="10" r:id="rId11"/>
    <sheet name="Com Social" sheetId="11" r:id="rId12"/>
    <sheet name="Com Info" sheetId="12" r:id="rId13"/>
    <sheet name="Com Tech" sheetId="13" r:id="rId14"/>
    <sheet name="Com AA" sheetId="14" r:id="rId15"/>
    <sheet name="Com Agro" sheetId="15" r:id="rId16"/>
    <sheet name="CoM" sheetId="16" r:id="rId17"/>
    <sheet name="CIE" sheetId="17" r:id="rId18"/>
    <sheet name="CAR" sheetId="18" r:id="rId19"/>
    <sheet name="CRI" sheetId="19" r:id="rId20"/>
    <sheet name="CoVEDAS" sheetId="20" r:id="rId21"/>
    <sheet name="CoQER" sheetId="21" r:id="rId22"/>
    <sheet name="CoVRI" sheetId="22" r:id="rId23"/>
    <sheet name="COS" sheetId="23" r:id="rId24"/>
    <sheet name="CBS" sheetId="24" r:id="rId25"/>
    <sheet name="CoFoC" sheetId="25" r:id="rId26"/>
    <sheet name="CDD" sheetId="26" r:id="rId27"/>
    <sheet name="CCI" sheetId="27" r:id="rId28"/>
    <sheet name="CoGES" sheetId="53" r:id="rId29"/>
    <sheet name="CO" sheetId="28" r:id="rId30"/>
    <sheet name="CEPERI" sheetId="29" r:id="rId31"/>
    <sheet name="CESI" sheetId="30" r:id="rId32"/>
    <sheet name="CSM" sheetId="31" r:id="rId33"/>
    <sheet name="CoCoFIE" sheetId="32" r:id="rId34"/>
    <sheet name="GT FIE Master" sheetId="65" r:id="rId35"/>
    <sheet name="Pôle Bxl - CA" sheetId="33" r:id="rId36"/>
    <sheet name="Pôle Bxl - COPILAC" sheetId="59" r:id="rId37"/>
    <sheet name="Pôle Bxl - ChESI" sheetId="36" r:id="rId38"/>
    <sheet name="Pôle LLN - CA" sheetId="34" r:id="rId39"/>
    <sheet name="Pôle LLN - CDES" sheetId="68" r:id="rId40"/>
    <sheet name="Pôle LLN - CO" sheetId="67" r:id="rId41"/>
    <sheet name="Pôle LLN - ChESI" sheetId="37" r:id="rId42"/>
    <sheet name="Pôle Ht - CA" sheetId="35" r:id="rId43"/>
    <sheet name="Pôle Ht - Services coll." sheetId="60" r:id="rId44"/>
    <sheet name="Pôle Ht - Mobilité intern." sheetId="64" r:id="rId45"/>
    <sheet name="Pôle Ht - Info. et orientation" sheetId="63" r:id="rId46"/>
    <sheet name="Pôle Ht - Centre didactique" sheetId="62" r:id="rId47"/>
    <sheet name="Pôle Ht - Rech." sheetId="61" r:id="rId48"/>
    <sheet name="Pôle Ht - ChESI " sheetId="38" r:id="rId49"/>
    <sheet name="ChESI Nam" sheetId="39" r:id="rId50"/>
    <sheet name="ChESI LL" sheetId="40" r:id="rId51"/>
    <sheet name="CSAE" sheetId="41" r:id="rId52"/>
    <sheet name="CAAE" sheetId="42" r:id="rId53"/>
    <sheet name="AEQES" sheetId="43" r:id="rId54"/>
    <sheet name="CPSE" sheetId="44" r:id="rId55"/>
    <sheet name="WBE" sheetId="66" r:id="rId56"/>
    <sheet name="CEF" sheetId="45" r:id="rId57"/>
    <sheet name="AG PLE" sheetId="46" r:id="rId58"/>
    <sheet name="CA PLE" sheetId="47" r:id="rId59"/>
    <sheet name="CSDP" sheetId="56" r:id="rId60"/>
    <sheet name="CP Alt" sheetId="48" r:id="rId61"/>
    <sheet name="Relie-F" sheetId="50" r:id="rId62"/>
    <sheet name="ESU" sheetId="51" r:id="rId63"/>
    <sheet name="Discord" sheetId="69" r:id="rId6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7" i="1" l="1"/>
  <c r="B28" i="1"/>
  <c r="D4" i="11" l="1"/>
  <c r="E45" i="1"/>
  <c r="D45" i="1"/>
  <c r="C45" i="1"/>
  <c r="B45" i="1"/>
  <c r="E44" i="1"/>
  <c r="D44" i="1"/>
  <c r="C44" i="1"/>
  <c r="B44" i="1"/>
  <c r="D4" i="68"/>
  <c r="B4" i="68"/>
  <c r="D4" i="67"/>
  <c r="B4" i="67"/>
  <c r="E61" i="1"/>
  <c r="D61" i="1"/>
  <c r="C61" i="1"/>
  <c r="B61" i="1"/>
  <c r="D4" i="66"/>
  <c r="B4" i="66"/>
  <c r="E38" i="1"/>
  <c r="D38" i="1"/>
  <c r="C38" i="1"/>
  <c r="B38" i="1"/>
  <c r="B37" i="1"/>
  <c r="D4" i="65"/>
  <c r="B4" i="65"/>
  <c r="E52" i="1"/>
  <c r="C52" i="1"/>
  <c r="B52" i="1"/>
  <c r="A52" i="1"/>
  <c r="E51" i="1"/>
  <c r="C51" i="1"/>
  <c r="B51" i="1"/>
  <c r="A51" i="1"/>
  <c r="E50" i="1"/>
  <c r="C50" i="1"/>
  <c r="B50" i="1"/>
  <c r="A50" i="1"/>
  <c r="E49" i="1"/>
  <c r="C49" i="1"/>
  <c r="B49" i="1"/>
  <c r="A49" i="1"/>
  <c r="A48" i="1"/>
  <c r="D4" i="64"/>
  <c r="B4" i="64"/>
  <c r="D49" i="1"/>
  <c r="D4" i="63"/>
  <c r="B4" i="63"/>
  <c r="D50" i="1"/>
  <c r="D4" i="62"/>
  <c r="B4" i="62"/>
  <c r="D51" i="1"/>
  <c r="D4" i="61"/>
  <c r="B4" i="61"/>
  <c r="D52" i="1"/>
  <c r="E48" i="1"/>
  <c r="C48" i="1"/>
  <c r="B48" i="1"/>
  <c r="D4" i="60"/>
  <c r="B4" i="60"/>
  <c r="D48" i="1"/>
  <c r="B4" i="27"/>
  <c r="D31" i="1"/>
  <c r="B4" i="32"/>
  <c r="E41" i="1"/>
  <c r="C41" i="1"/>
  <c r="B41" i="1"/>
  <c r="D4" i="59"/>
  <c r="B4" i="59"/>
  <c r="D41" i="1"/>
  <c r="C10" i="1"/>
  <c r="B10" i="1"/>
  <c r="D4" i="57"/>
  <c r="E10" i="1" s="1"/>
  <c r="B4" i="57"/>
  <c r="D10" i="1"/>
  <c r="D4" i="13"/>
  <c r="D4" i="14"/>
  <c r="D4" i="15"/>
  <c r="D4" i="16"/>
  <c r="D4" i="17"/>
  <c r="D4" i="18"/>
  <c r="D4" i="19"/>
  <c r="D4" i="20"/>
  <c r="E24" i="1" s="1"/>
  <c r="D4" i="21"/>
  <c r="D4" i="22"/>
  <c r="D4" i="23"/>
  <c r="D4" i="24"/>
  <c r="D4" i="25"/>
  <c r="D4" i="26"/>
  <c r="D4" i="27"/>
  <c r="D4" i="53"/>
  <c r="E32" i="1" s="1"/>
  <c r="D4" i="28"/>
  <c r="E33" i="1" s="1"/>
  <c r="D4" i="29"/>
  <c r="D4" i="30"/>
  <c r="D4" i="31"/>
  <c r="D4" i="32"/>
  <c r="D4" i="33"/>
  <c r="D4" i="34"/>
  <c r="D4" i="35"/>
  <c r="D4" i="36"/>
  <c r="D4" i="37"/>
  <c r="D4" i="38"/>
  <c r="D4" i="39"/>
  <c r="D4" i="40"/>
  <c r="D4" i="41"/>
  <c r="D4" i="42"/>
  <c r="D4" i="43"/>
  <c r="D4" i="44"/>
  <c r="D4" i="45"/>
  <c r="D4" i="46"/>
  <c r="D4" i="47"/>
  <c r="D4" i="56"/>
  <c r="E65" i="1" s="1"/>
  <c r="D4" i="48"/>
  <c r="D4" i="50"/>
  <c r="D4" i="51"/>
  <c r="B4" i="51"/>
  <c r="B4" i="50"/>
  <c r="B4" i="48"/>
  <c r="B4" i="56"/>
  <c r="D65" i="1" s="1"/>
  <c r="B4" i="47"/>
  <c r="B4" i="46"/>
  <c r="B4" i="45"/>
  <c r="B4" i="44"/>
  <c r="B4" i="43"/>
  <c r="B4" i="42"/>
  <c r="B4" i="41"/>
  <c r="D57" i="1" s="1"/>
  <c r="B4" i="40"/>
  <c r="B4" i="39"/>
  <c r="B4" i="38"/>
  <c r="B4" i="37"/>
  <c r="B4" i="36"/>
  <c r="B4" i="35"/>
  <c r="B4" i="34"/>
  <c r="D43" i="1" s="1"/>
  <c r="B4" i="31"/>
  <c r="B4" i="30"/>
  <c r="B4" i="29"/>
  <c r="B4" i="28"/>
  <c r="B4" i="53"/>
  <c r="D32" i="1" s="1"/>
  <c r="B4" i="26"/>
  <c r="B4" i="25"/>
  <c r="D29" i="1" s="1"/>
  <c r="B4" i="24"/>
  <c r="B4" i="23"/>
  <c r="B4" i="22"/>
  <c r="B4" i="21"/>
  <c r="B4" i="20"/>
  <c r="D24" i="1" s="1"/>
  <c r="B4" i="19"/>
  <c r="B4" i="18"/>
  <c r="B4" i="17"/>
  <c r="B4" i="16"/>
  <c r="B4" i="15"/>
  <c r="B4" i="14"/>
  <c r="B4" i="13"/>
  <c r="B4" i="11"/>
  <c r="D4" i="12"/>
  <c r="B4" i="12"/>
  <c r="D4" i="10"/>
  <c r="B4" i="10"/>
  <c r="D14" i="1" s="1"/>
  <c r="D4" i="9"/>
  <c r="B4" i="9"/>
  <c r="D4" i="8"/>
  <c r="B4" i="8"/>
  <c r="D4" i="7"/>
  <c r="B4" i="7"/>
  <c r="D11" i="1" s="1"/>
  <c r="D4" i="6"/>
  <c r="B4" i="6"/>
  <c r="D4" i="5"/>
  <c r="B4" i="5"/>
  <c r="D8" i="1" s="1"/>
  <c r="D4" i="4"/>
  <c r="E7" i="1"/>
  <c r="B4" i="4"/>
  <c r="D4" i="3"/>
  <c r="B4" i="3"/>
  <c r="D4" i="2"/>
  <c r="E5" i="1" s="1"/>
  <c r="B4" i="2"/>
  <c r="D5" i="1" s="1"/>
  <c r="B4" i="33"/>
  <c r="F47" i="1"/>
  <c r="C24" i="1"/>
  <c r="B21" i="1"/>
  <c r="F32" i="1"/>
  <c r="C32" i="1"/>
  <c r="C33" i="1"/>
  <c r="B32" i="1"/>
  <c r="D68" i="1"/>
  <c r="E67" i="1"/>
  <c r="D67" i="1"/>
  <c r="E66" i="1"/>
  <c r="D62" i="1"/>
  <c r="E60" i="1"/>
  <c r="D60" i="1"/>
  <c r="E59" i="1"/>
  <c r="D59" i="1"/>
  <c r="D58" i="1"/>
  <c r="E57" i="1"/>
  <c r="E55" i="1"/>
  <c r="D54" i="1"/>
  <c r="E53" i="1"/>
  <c r="E42" i="1"/>
  <c r="D42" i="1"/>
  <c r="D47" i="1"/>
  <c r="E43" i="1"/>
  <c r="E40" i="1"/>
  <c r="D40" i="1"/>
  <c r="E37" i="1"/>
  <c r="D37" i="1"/>
  <c r="D36" i="1"/>
  <c r="E35" i="1"/>
  <c r="D35" i="1"/>
  <c r="D34" i="1"/>
  <c r="E31" i="1"/>
  <c r="E29" i="1"/>
  <c r="E28" i="1"/>
  <c r="E26" i="1"/>
  <c r="D26" i="1"/>
  <c r="E25" i="1"/>
  <c r="D25" i="1"/>
  <c r="E23" i="1"/>
  <c r="D23" i="1"/>
  <c r="E22" i="1"/>
  <c r="D22" i="1"/>
  <c r="E20" i="1"/>
  <c r="D20" i="1"/>
  <c r="D19" i="1"/>
  <c r="E18" i="1"/>
  <c r="E16" i="1"/>
  <c r="D16" i="1"/>
  <c r="D15" i="1"/>
  <c r="E14" i="1"/>
  <c r="D13" i="1"/>
  <c r="E12" i="1"/>
  <c r="D12" i="1"/>
  <c r="E9" i="1"/>
  <c r="D9" i="1"/>
  <c r="D7" i="1"/>
  <c r="E6" i="1"/>
  <c r="D6" i="1"/>
  <c r="F68" i="1"/>
  <c r="E68" i="1"/>
  <c r="C68" i="1"/>
  <c r="B68" i="1"/>
  <c r="F67" i="1"/>
  <c r="C67" i="1"/>
  <c r="B67" i="1"/>
  <c r="F66" i="1"/>
  <c r="D66" i="1"/>
  <c r="C66" i="1"/>
  <c r="B66" i="1"/>
  <c r="F64" i="1"/>
  <c r="E64" i="1"/>
  <c r="D64" i="1"/>
  <c r="C64" i="1"/>
  <c r="B64" i="1"/>
  <c r="F63" i="1"/>
  <c r="E63" i="1"/>
  <c r="D63" i="1"/>
  <c r="C63" i="1"/>
  <c r="B63" i="1"/>
  <c r="F62" i="1"/>
  <c r="E62" i="1"/>
  <c r="C62" i="1"/>
  <c r="B62" i="1"/>
  <c r="F60" i="1"/>
  <c r="C60" i="1"/>
  <c r="B60" i="1"/>
  <c r="F59" i="1"/>
  <c r="C59" i="1"/>
  <c r="B59" i="1"/>
  <c r="F58" i="1"/>
  <c r="E58" i="1"/>
  <c r="C58" i="1"/>
  <c r="B58" i="1"/>
  <c r="F57" i="1"/>
  <c r="C57" i="1"/>
  <c r="B57" i="1"/>
  <c r="F56" i="1"/>
  <c r="E56" i="1"/>
  <c r="D56" i="1"/>
  <c r="C56" i="1"/>
  <c r="B56" i="1"/>
  <c r="F55" i="1"/>
  <c r="D55" i="1"/>
  <c r="C55" i="1"/>
  <c r="B55" i="1"/>
  <c r="F54" i="1"/>
  <c r="E54" i="1"/>
  <c r="C54" i="1"/>
  <c r="B54" i="1"/>
  <c r="F53" i="1"/>
  <c r="D53" i="1"/>
  <c r="C53" i="1"/>
  <c r="B53" i="1"/>
  <c r="F46" i="1"/>
  <c r="E46" i="1"/>
  <c r="D46" i="1"/>
  <c r="C46" i="1"/>
  <c r="B46" i="1"/>
  <c r="F42" i="1"/>
  <c r="C42" i="1"/>
  <c r="B42" i="1"/>
  <c r="E47" i="1"/>
  <c r="C47" i="1"/>
  <c r="B47" i="1"/>
  <c r="F43" i="1"/>
  <c r="C43" i="1"/>
  <c r="B43" i="1"/>
  <c r="F40" i="1"/>
  <c r="C40" i="1"/>
  <c r="B40" i="1"/>
  <c r="F39" i="1"/>
  <c r="E39" i="1"/>
  <c r="D39" i="1"/>
  <c r="C39" i="1"/>
  <c r="B39" i="1"/>
  <c r="C37" i="1"/>
  <c r="F36" i="1"/>
  <c r="E36" i="1"/>
  <c r="C36" i="1"/>
  <c r="B36" i="1"/>
  <c r="F35" i="1"/>
  <c r="C35" i="1"/>
  <c r="B35" i="1"/>
  <c r="F34" i="1"/>
  <c r="E34" i="1"/>
  <c r="C34" i="1"/>
  <c r="B34" i="1"/>
  <c r="F33" i="1"/>
  <c r="D33" i="1"/>
  <c r="B33" i="1"/>
  <c r="F31" i="1"/>
  <c r="C31" i="1"/>
  <c r="B31" i="1"/>
  <c r="F30" i="1"/>
  <c r="E30" i="1"/>
  <c r="D30" i="1"/>
  <c r="C30" i="1"/>
  <c r="B30" i="1"/>
  <c r="F29" i="1"/>
  <c r="C29" i="1"/>
  <c r="B29" i="1"/>
  <c r="F28" i="1"/>
  <c r="D28" i="1"/>
  <c r="C28" i="1"/>
  <c r="F27" i="1"/>
  <c r="E27" i="1"/>
  <c r="D27" i="1"/>
  <c r="C27" i="1"/>
  <c r="B27" i="1"/>
  <c r="F26" i="1"/>
  <c r="C26" i="1"/>
  <c r="B26" i="1"/>
  <c r="F25" i="1"/>
  <c r="C25" i="1"/>
  <c r="B25" i="1"/>
  <c r="F24" i="1"/>
  <c r="B24" i="1"/>
  <c r="F23" i="1"/>
  <c r="C23" i="1"/>
  <c r="B23" i="1"/>
  <c r="F22" i="1"/>
  <c r="C22" i="1"/>
  <c r="B22" i="1"/>
  <c r="F21" i="1"/>
  <c r="E21" i="1"/>
  <c r="D21" i="1"/>
  <c r="C21" i="1"/>
  <c r="F20" i="1"/>
  <c r="C20" i="1"/>
  <c r="B20" i="1"/>
  <c r="F19" i="1"/>
  <c r="E19" i="1"/>
  <c r="C19" i="1"/>
  <c r="B19" i="1"/>
  <c r="F18" i="1"/>
  <c r="D18" i="1"/>
  <c r="C18" i="1"/>
  <c r="B18" i="1"/>
  <c r="F17" i="1"/>
  <c r="E17" i="1"/>
  <c r="D17" i="1"/>
  <c r="C17" i="1"/>
  <c r="B17" i="1"/>
  <c r="F16" i="1"/>
  <c r="C16" i="1"/>
  <c r="B16" i="1"/>
  <c r="F15" i="1"/>
  <c r="E15" i="1"/>
  <c r="C15" i="1"/>
  <c r="B15" i="1"/>
  <c r="F14" i="1"/>
  <c r="C14" i="1"/>
  <c r="B14" i="1"/>
  <c r="F13" i="1"/>
  <c r="E13" i="1"/>
  <c r="C13" i="1"/>
  <c r="B13" i="1"/>
  <c r="F12" i="1"/>
  <c r="C12" i="1"/>
  <c r="B12" i="1"/>
  <c r="F11" i="1"/>
  <c r="E11" i="1"/>
  <c r="C11" i="1"/>
  <c r="B11" i="1"/>
  <c r="F9" i="1"/>
  <c r="C9" i="1"/>
  <c r="B9" i="1"/>
  <c r="F8" i="1"/>
  <c r="E8" i="1"/>
  <c r="C8" i="1"/>
  <c r="B8" i="1"/>
  <c r="F7" i="1"/>
  <c r="C7" i="1"/>
  <c r="B7" i="1"/>
  <c r="F6" i="1"/>
  <c r="C6" i="1"/>
  <c r="B6" i="1"/>
  <c r="F5" i="1"/>
  <c r="C5" i="1"/>
  <c r="B5" i="1"/>
  <c r="B69" i="1" l="1"/>
  <c r="C69" i="1"/>
  <c r="E69" i="1"/>
  <c r="D69" i="1"/>
</calcChain>
</file>

<file path=xl/sharedStrings.xml><?xml version="1.0" encoding="utf-8"?>
<sst xmlns="http://schemas.openxmlformats.org/spreadsheetml/2006/main" count="978" uniqueCount="273">
  <si>
    <t xml:space="preserve">      </t>
  </si>
  <si>
    <t>Nom de l’instance</t>
  </si>
  <si>
    <t>Mandats existants</t>
  </si>
  <si>
    <t>Mandats vacants</t>
  </si>
  <si>
    <t>Remarques</t>
  </si>
  <si>
    <t>E</t>
  </si>
  <si>
    <t>S</t>
  </si>
  <si>
    <t>ARES</t>
  </si>
  <si>
    <t>Conseil d'administration</t>
  </si>
  <si>
    <t>Bureau exécutif</t>
  </si>
  <si>
    <t>Chambre des universités</t>
  </si>
  <si>
    <t>Chambre HE EPS</t>
  </si>
  <si>
    <t>Bureau de la chambre HE EPS</t>
  </si>
  <si>
    <t>GT CHEEPS - Fonctions et Titres</t>
  </si>
  <si>
    <t>Chambre des ESA</t>
  </si>
  <si>
    <t>Commission HE EPS Économique</t>
  </si>
  <si>
    <t>Commission HE EPS Paramédical</t>
  </si>
  <si>
    <t>Commission HE EPS Pédagogique</t>
  </si>
  <si>
    <t>Commission HE EPS Social</t>
  </si>
  <si>
    <t>Commission HE EPS Informatique</t>
  </si>
  <si>
    <t>Commission HE EPS Technique</t>
  </si>
  <si>
    <t>Commission HE EPS Arts appliqués</t>
  </si>
  <si>
    <t>Commission HE EPS Agronomique</t>
  </si>
  <si>
    <t>Commission mobilité des étudiant⋅e⋅s et du personnel</t>
  </si>
  <si>
    <t>Commission Information sur les études</t>
  </si>
  <si>
    <t>Commission aide à la réussite</t>
  </si>
  <si>
    <t>Commission relations internationales</t>
  </si>
  <si>
    <t>Commission vie étudiante, démocratisation et affaires sociales</t>
  </si>
  <si>
    <t>Commission qualité de l’enseignement et de la recherche</t>
  </si>
  <si>
    <t>Commission valorisation de la recherche interuniversitaire</t>
  </si>
  <si>
    <t>Commission observatoire et statistiques</t>
  </si>
  <si>
    <t>Commission bibliothèques et services académiques collectifs</t>
  </si>
  <si>
    <t>Commission formation continue et apprentissage tout au long de la vie</t>
  </si>
  <si>
    <t>Commission développement durable</t>
  </si>
  <si>
    <t>Commission de la Coopération internationale</t>
  </si>
  <si>
    <t>Commission genre dans l'enseignement supérieur</t>
  </si>
  <si>
    <t>Conseil d’orientation</t>
  </si>
  <si>
    <t>Commission d’Examen des Plaintes d’Étudiant·e·s relatives à un Refus d’Inscription</t>
  </si>
  <si>
    <t>Commission de l’Enseignement Supérieur Inclusif</t>
  </si>
  <si>
    <t>Conseil Supérieur de la Mobilité étudiante</t>
  </si>
  <si>
    <t>Commission de coordination de la formation initiale des enseignants, de l’enseignement obligatoire, de promotion sociale et secondaire artistique à horaire réduit</t>
  </si>
  <si>
    <t>Groupe de Travail Accès Master Formation initiale des enseignants</t>
  </si>
  <si>
    <t>Pôles académiques</t>
  </si>
  <si>
    <t>Conseil d’administration Pôle Bruxelles</t>
  </si>
  <si>
    <t>Pôle Bruxelles - Comité de Pilotage et d'Accompagnement</t>
  </si>
  <si>
    <t>Chambre de l’enseignement supérieur inclusif Bruxelles</t>
  </si>
  <si>
    <t>Conseil d’administration Pôle Louvain</t>
  </si>
  <si>
    <t>Pôle Louvain - Centre de didactique de l'Enseignement supérieur</t>
  </si>
  <si>
    <t>Pôle Louvain - Conseil de l'orientation</t>
  </si>
  <si>
    <t>Chambre de l’enseignement supérieur inclusif Louvain</t>
  </si>
  <si>
    <t>Conseil d’administration Pôle Hainuyer</t>
  </si>
  <si>
    <t>Chambre de l’enseignement supérieur inclusif Hainuyer</t>
  </si>
  <si>
    <t>Chambre de l’enseignement supérieur inclusif Namur</t>
  </si>
  <si>
    <t>Chambre de l’enseignement supérieur inclusif Liège-Luxembourg</t>
  </si>
  <si>
    <t>Autres mandats</t>
  </si>
  <si>
    <t>Conseil supérieur des allocations et prêts d’études</t>
  </si>
  <si>
    <t>Conseil d’appel des allocations et prêts d’études</t>
  </si>
  <si>
    <t>Agence pour l’évaluation de la qualité de l’enseignement supérieur</t>
  </si>
  <si>
    <t>Commission promotion de la santé à l’école</t>
  </si>
  <si>
    <t>Conseil stratégique Wallonie-Bruxelles Enseignement</t>
  </si>
  <si>
    <t>Nomination par arrêté</t>
  </si>
  <si>
    <t>Conseil de l’éducation et de la formation</t>
  </si>
  <si>
    <t>Plateforme Logement étudiant (Bruxelles) – AG</t>
  </si>
  <si>
    <t>Plateforme Logement étudiant (Bruxelles) – CA</t>
  </si>
  <si>
    <t>Comité de suivi du décret Paysage</t>
  </si>
  <si>
    <t>Comité de pilotage de l’alternance dans l’enseignement supérieur</t>
  </si>
  <si>
    <t>Relie-F</t>
  </si>
  <si>
    <t>ESU – International officers</t>
  </si>
  <si>
    <t>Total</t>
  </si>
  <si>
    <t>Mandataires Discord</t>
  </si>
  <si>
    <t>ARES – Conseil d’administration</t>
  </si>
  <si>
    <t>← RETOUR</t>
  </si>
  <si>
    <t xml:space="preserve">Remarques : </t>
  </si>
  <si>
    <t>Au moins un par pôle (Bruxelles, Louvain, Namur, Hainuyer et Liège Luxembourg) et au moins un par type (Unif, HE, ESA) 
Nomination par arrêté</t>
  </si>
  <si>
    <t>Effectif⋅ve⋅s :</t>
  </si>
  <si>
    <t>Suppléant⋅e⋅s :</t>
  </si>
  <si>
    <t xml:space="preserve">dont vacant⋅e⋅s : </t>
  </si>
  <si>
    <t>dont vacant⋅e⋅s :</t>
  </si>
  <si>
    <t>Adam Assaoui</t>
  </si>
  <si>
    <t>Bxl - ULB</t>
  </si>
  <si>
    <t>Quentin Monnier</t>
  </si>
  <si>
    <t>Bxl - ARBA</t>
  </si>
  <si>
    <t>Evan Castiau</t>
  </si>
  <si>
    <t>Ht - UMons</t>
  </si>
  <si>
    <t>Marie-Amélie Chauvel</t>
  </si>
  <si>
    <t>Lg-Lux - HE</t>
  </si>
  <si>
    <t>Ana Gordo Fontao</t>
  </si>
  <si>
    <t>BW - UCLouvain</t>
  </si>
  <si>
    <t xml:space="preserve">Rémy Dulière </t>
  </si>
  <si>
    <t>Florence Chasseur</t>
  </si>
  <si>
    <t>Lg-Lux - HEPL</t>
  </si>
  <si>
    <t>Ethan Rigaux</t>
  </si>
  <si>
    <t>Adrien Monjardez</t>
  </si>
  <si>
    <t>Anthony Jacobs-Remacle</t>
  </si>
  <si>
    <t>Namur - IMEP</t>
  </si>
  <si>
    <t>ARES – Bureau exécutif</t>
  </si>
  <si>
    <t>Les mandataires doivent aussi être membres du CA.
Nomination par arrêté</t>
  </si>
  <si>
    <t>ARES – Chambre des universités</t>
  </si>
  <si>
    <t xml:space="preserve"> </t>
  </si>
  <si>
    <t>Rémy Dulière</t>
  </si>
  <si>
    <t>Hajar Benhachemi</t>
  </si>
  <si>
    <t xml:space="preserve">ARES – Chambre des hautes écoles et de l’enseignement de promotion sociale </t>
  </si>
  <si>
    <t>Théo Compère</t>
  </si>
  <si>
    <t>Julien De Rubinat</t>
  </si>
  <si>
    <t>Juliana Kitsiabi</t>
  </si>
  <si>
    <t xml:space="preserve">ARES – Bureau de la chambre HE EPS </t>
  </si>
  <si>
    <t>Doivent être membres de la CHEEPS</t>
  </si>
  <si>
    <t>GT de la CHEEPS -  Fonctions &amp; Titres</t>
  </si>
  <si>
    <t>ARES – Chambre des ESA</t>
  </si>
  <si>
    <t>Théo Leghait</t>
  </si>
  <si>
    <t>Chloé Backx</t>
  </si>
  <si>
    <t>ARES – Commission HE EPS Économique</t>
  </si>
  <si>
    <t>ARES – Commission HE EPS Paramédical</t>
  </si>
  <si>
    <t>ARES – Commission HE EPS Pédagogique</t>
  </si>
  <si>
    <t>Thomas Gobert</t>
  </si>
  <si>
    <t>ARES – Commission HE EPS Social</t>
  </si>
  <si>
    <t>ARES – Commission HE EPS Informatique</t>
  </si>
  <si>
    <t>ARES – Commission HE EPS Technique</t>
  </si>
  <si>
    <t>ARES – Commission HE EPS Arts Appliqués</t>
  </si>
  <si>
    <t>ARES – Commission HE EPS Agronomique</t>
  </si>
  <si>
    <t>ARES – Commission Mobilité des étudiants et du personnel</t>
  </si>
  <si>
    <t>Furayah Kayembe</t>
  </si>
  <si>
    <t>ARES – Commission Information sur les études</t>
  </si>
  <si>
    <t>ARES – Commission Aide à la réussite</t>
  </si>
  <si>
    <t>Juian Moeil</t>
  </si>
  <si>
    <t>Sandouhi Vahanian</t>
  </si>
  <si>
    <t>Nathan Ananias</t>
  </si>
  <si>
    <t>Alice Imberechts</t>
  </si>
  <si>
    <t>Arianne Colpaert</t>
  </si>
  <si>
    <t>ARES – Commission relations internationales</t>
  </si>
  <si>
    <t>Yassine Ciampi</t>
  </si>
  <si>
    <t>ARES – Commission vie étudiante, démocratisation et affaires sociales</t>
  </si>
  <si>
    <t>Serafima Kan</t>
  </si>
  <si>
    <t>Electre Boulet</t>
  </si>
  <si>
    <t>Jeanne De Borger</t>
  </si>
  <si>
    <t>Jonathan Mangala Miruho</t>
  </si>
  <si>
    <t>Thibaut Doyen</t>
  </si>
  <si>
    <t>Maxime Delhaye</t>
  </si>
  <si>
    <t>Lucie Nicosia</t>
  </si>
  <si>
    <t>Yasmina Boulahia</t>
  </si>
  <si>
    <t>Yasmina Zlassi</t>
  </si>
  <si>
    <t>Rayhan Haddi</t>
  </si>
  <si>
    <t>ARES – Commission qualité de l’enseignement et de la recherche</t>
  </si>
  <si>
    <t>ARES – Commission valorisation de la recherche interuniversitaire</t>
  </si>
  <si>
    <t>ARES – Commission observatoire et statistiques</t>
  </si>
  <si>
    <t>ARES – Commission bibliothèques et services académiques collectifs</t>
  </si>
  <si>
    <t>ARES – Commission formation continue et apprentissage tout au long de la vie</t>
  </si>
  <si>
    <t>Benjamin Reuland</t>
  </si>
  <si>
    <t>ARES – Commission développement durable</t>
  </si>
  <si>
    <t>ARES – Commission de la Coopération Internationale</t>
  </si>
  <si>
    <t>Fanny Rassel</t>
  </si>
  <si>
    <t>ARES – Commission genre dans l'enseignement supérieur</t>
  </si>
  <si>
    <t>Em Eliaers</t>
  </si>
  <si>
    <t>ARES – Conseil d’orientation</t>
  </si>
  <si>
    <t>ARES – Commission d’Examen des Plaintes d’Étudiant·e·s relatives à un Refus d’Inscription</t>
  </si>
  <si>
    <t>Nomination par arrêté (communiquer l'établissement de chaque mandataire)</t>
  </si>
  <si>
    <t>Kirill Dolguiy</t>
  </si>
  <si>
    <t>ARES – Commission de l’enseignement supérieur inclusif</t>
  </si>
  <si>
    <t>ARES – Conseil supérieur de la mobilité étudiante</t>
  </si>
  <si>
    <t>ARES – Commission de coordination de la formation initiale des enseignants, de l’enseignement
obligatoire, de promotion sociale et secondaire artistique à horaire réduit</t>
  </si>
  <si>
    <t>ARES – Groupe de Travail Accès Master Formation initiale des enseignants</t>
  </si>
  <si>
    <t>Pôle Bruxelles – Conseil d’administration</t>
  </si>
  <si>
    <t>Nécessité de communiquer copie RV de la carte d'identité de chaque mandataire</t>
  </si>
  <si>
    <t xml:space="preserve">Pôle Bruxelles – Comité de pilotage et d’accompagnement (COPILAC) </t>
  </si>
  <si>
    <t>Chambre de l’enseignement supérieur inclusif du pôle Bruxelles</t>
  </si>
  <si>
    <t>Pôle Louvain – Conseil d’administration</t>
  </si>
  <si>
    <t>1 représentant·e le type court et 1 représentant·e le type long 
Nécessité de communiquer copie RV de la carte d'identité de chaque mandataire</t>
  </si>
  <si>
    <t>type court</t>
  </si>
  <si>
    <t>Adélie Pirlot</t>
  </si>
  <si>
    <t>type long</t>
  </si>
  <si>
    <t>Pôle Louvain 
Centre de didactique de l'Enseignement supérieur</t>
  </si>
  <si>
    <t>Pôle Louvain
Conseil de l'orientation</t>
  </si>
  <si>
    <t>Chambre de l’enseignement supérieur inclusif du pôle Louvain</t>
  </si>
  <si>
    <t>Pôle Hainuyer – Conseil d’administration</t>
  </si>
  <si>
    <t>2 représentant·e·s inscrit·e·s dans l’une des Universités du pôle, 
2 représentant·e·s inscrit·e·s dans l’une des Hautes Écoles du pôle et 
1 représentant·e inscrit·e dans l’une des Écoles Supérieures des Arts du pôle.</t>
  </si>
  <si>
    <t>universitaire</t>
  </si>
  <si>
    <t>haute école</t>
  </si>
  <si>
    <t>ESA</t>
  </si>
  <si>
    <t>Commission Services collectifs du pôle Hainuyer</t>
  </si>
  <si>
    <t>Célestin Antoine</t>
  </si>
  <si>
    <t>Commission Mobilité internationale du pôle Hainuyer</t>
  </si>
  <si>
    <t>Commission Information et Orientation du pôle Hainuyer</t>
  </si>
  <si>
    <t>Commission Centre didactique de l'ES du pôle Hainuyer</t>
  </si>
  <si>
    <t>Commission Recherche du pôle Hainuyer</t>
  </si>
  <si>
    <t>Chambre de l’enseignement supérieur inclusif du pôle Hainuyer</t>
  </si>
  <si>
    <t>Chambre de l’enseignement supérieur inclusif du pôle Namur</t>
  </si>
  <si>
    <t>Chambre de l’enseignement supérieur inclusif du pôle Liège-Luxembourg</t>
  </si>
  <si>
    <t>1 effectif·ve et 1 suppléant·e par type d'établissement
Nomination par arrêté</t>
  </si>
  <si>
    <t>Univ</t>
  </si>
  <si>
    <t>Unif</t>
  </si>
  <si>
    <t>HE</t>
  </si>
  <si>
    <t>Yazdan Nazimi</t>
  </si>
  <si>
    <t>Agence pour l’évaluation de la qualité de l’Enseignement Supérieur</t>
  </si>
  <si>
    <t>Commission de la promotion de la Santé à l’École</t>
  </si>
  <si>
    <t>Conseil de l’Éducation et de la Formation</t>
  </si>
  <si>
    <t>Ne se réunit plus.
2 sièges universitaires,
2 sièges hors Universitaires.</t>
  </si>
  <si>
    <t>Plateforme logement étudiant – Assemblée générale</t>
  </si>
  <si>
    <t xml:space="preserve">  </t>
  </si>
  <si>
    <t>Plateforme logement étudiant – Conseil d’administration</t>
  </si>
  <si>
    <t xml:space="preserve">Comité de suivi du décret Paysage </t>
  </si>
  <si>
    <t>Relie-F – Organe d’administration / Assemblée Générale</t>
  </si>
  <si>
    <t>1 représentant·e permanent·e OA = eff. ds AG / 
1 observateur·trice OA (ne vote pas) = Sup. dans AG / 
1 personne physique AG
Nécessité de communiquer copie RV de la carte d'identité de chaque mandataire dans l'OA</t>
  </si>
  <si>
    <t>Représ. Perma. OA / Eff. AG</t>
  </si>
  <si>
    <t>Observ. OA / Sup. AG</t>
  </si>
  <si>
    <t>Pers. Phys. AG</t>
  </si>
  <si>
    <t>Ravel Tegofak</t>
  </si>
  <si>
    <t xml:space="preserve">     ARES     ARES     ARES     ARES     ARES     ARES     ARES     ARES     ARES     ARES     ARES     ARES     ARES</t>
  </si>
  <si>
    <t>Effectifves</t>
  </si>
  <si>
    <t>Suppléantes</t>
  </si>
  <si>
    <t>CA ARES</t>
  </si>
  <si>
    <t xml:space="preserve">PÔLES     PÔLES     PÔLES     PÔLES     </t>
  </si>
  <si>
    <t>Pôle Bxl - CA</t>
  </si>
  <si>
    <t>AUTRES    AUTRES     AUTRES</t>
  </si>
  <si>
    <t>CSAE</t>
  </si>
  <si>
    <t>CAAE</t>
  </si>
  <si>
    <t>BEx ARES</t>
  </si>
  <si>
    <t>Pôle Bxl - COPILAC</t>
  </si>
  <si>
    <t>AEQES</t>
  </si>
  <si>
    <t>CdU</t>
  </si>
  <si>
    <t>CPSE</t>
  </si>
  <si>
    <t>Pôle Bxl - ChESI</t>
  </si>
  <si>
    <t>CHEEPS</t>
  </si>
  <si>
    <t>WBE</t>
  </si>
  <si>
    <t>CEF</t>
  </si>
  <si>
    <t>Pôle LLN - CA</t>
  </si>
  <si>
    <t>Pôle LLN - CDES</t>
  </si>
  <si>
    <t>AG PLE</t>
  </si>
  <si>
    <t>Bureau CHEEPS</t>
  </si>
  <si>
    <t>Pôle LLN - CO</t>
  </si>
  <si>
    <t>CA PLE</t>
  </si>
  <si>
    <t>Pôle LLN - ChESI</t>
  </si>
  <si>
    <t>GT Fonctions &amp; Titres CHEEPS</t>
  </si>
  <si>
    <t>CSDP</t>
  </si>
  <si>
    <t>Pôle Ht - CA</t>
  </si>
  <si>
    <t>ChESA</t>
  </si>
  <si>
    <t>CP Alt</t>
  </si>
  <si>
    <t>Pôle Ht - Services coll.</t>
  </si>
  <si>
    <t>ESU</t>
  </si>
  <si>
    <t>Com Eco</t>
  </si>
  <si>
    <t>Pôle Ht - Mobilité intern.</t>
  </si>
  <si>
    <t>Com Para</t>
  </si>
  <si>
    <t>Pôle Ht - Info. et orientation</t>
  </si>
  <si>
    <t>Pôle Ht - Centre didactique</t>
  </si>
  <si>
    <t>Com Péda</t>
  </si>
  <si>
    <t>Pôle Ht - Rech.</t>
  </si>
  <si>
    <t>Com Social</t>
  </si>
  <si>
    <t xml:space="preserve">Pôle Ht - ChESI </t>
  </si>
  <si>
    <t>Com Info</t>
  </si>
  <si>
    <t>ChESI Nam</t>
  </si>
  <si>
    <t>Com Tech</t>
  </si>
  <si>
    <t>ChESI LL</t>
  </si>
  <si>
    <t>Com AA</t>
  </si>
  <si>
    <t>Com Agro</t>
  </si>
  <si>
    <t>CoM</t>
  </si>
  <si>
    <t>CIE</t>
  </si>
  <si>
    <t>CAR</t>
  </si>
  <si>
    <t>CRI</t>
  </si>
  <si>
    <t>CoVEDAS</t>
  </si>
  <si>
    <t>CoQER</t>
  </si>
  <si>
    <t>CoVRI</t>
  </si>
  <si>
    <t>COS</t>
  </si>
  <si>
    <t>CBS</t>
  </si>
  <si>
    <t>CoFoC</t>
  </si>
  <si>
    <t>CDD</t>
  </si>
  <si>
    <t>CCI</t>
  </si>
  <si>
    <t>CoGES</t>
  </si>
  <si>
    <t>CO</t>
  </si>
  <si>
    <t>CEPERI</t>
  </si>
  <si>
    <t>CESI</t>
  </si>
  <si>
    <t>CSM</t>
  </si>
  <si>
    <t>CoCoFIE</t>
  </si>
  <si>
    <t>GT FIE Master</t>
  </si>
  <si>
    <t>Jeanne de borger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</si>
</sst>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18"/>
      <color rgb="FFFFFFFF"/>
      <name val="Arial"/>
      <family val="2"/>
    </font>
    <font>
      <sz val="10"/>
      <color rgb="FFFFFFFF"/>
      <name val="Arial"/>
      <family val="2"/>
    </font>
    <font>
      <i/>
      <sz val="10"/>
      <color rgb="FFFFFFFF"/>
      <name val="Arial"/>
      <family val="2"/>
    </font>
    <font>
      <u/>
      <sz val="10"/>
      <color theme="10"/>
      <name val="Arial"/>
      <family val="2"/>
    </font>
    <font>
      <b/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8"/>
      <color rgb="FFFFFFFF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FFFFFF"/>
      <name val="Calibri"/>
      <family val="2"/>
      <scheme val="minor"/>
    </font>
    <font>
      <sz val="10"/>
      <color rgb="FFFFFFFF"/>
      <name val="Calibri"/>
      <family val="2"/>
      <scheme val="minor"/>
    </font>
    <font>
      <i/>
      <sz val="10"/>
      <color rgb="FFFFFFFF"/>
      <name val="Calibri"/>
      <family val="2"/>
      <scheme val="minor"/>
    </font>
    <font>
      <b/>
      <sz val="20"/>
      <color rgb="FFFFFFFF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70AD47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92D050"/>
      <name val="Calibri"/>
      <family val="2"/>
      <scheme val="minor"/>
    </font>
    <font>
      <sz val="11"/>
      <name val="Calibri"/>
      <family val="2"/>
      <scheme val="minor"/>
    </font>
    <font>
      <strike/>
      <sz val="10"/>
      <name val="Calibri"/>
      <family val="2"/>
      <scheme val="minor"/>
    </font>
    <font>
      <sz val="10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0"/>
      <color theme="0"/>
      <name val="Arial"/>
      <family val="2"/>
    </font>
    <font>
      <sz val="20"/>
      <color theme="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D62E4E"/>
        <bgColor rgb="FF993366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rgb="FF969696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3EAFF"/>
        <bgColor indexed="64"/>
      </patternFill>
    </fill>
    <fill>
      <patternFill patternType="solid">
        <fgColor rgb="FFFFF4D9"/>
        <bgColor indexed="64"/>
      </patternFill>
    </fill>
    <fill>
      <patternFill patternType="solid">
        <fgColor rgb="FFC5F4FF"/>
        <bgColor indexed="64"/>
      </patternFill>
    </fill>
    <fill>
      <patternFill patternType="solid">
        <fgColor rgb="FFC9DBFF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D8EEC0"/>
        <bgColor indexed="64"/>
      </patternFill>
    </fill>
    <fill>
      <patternFill patternType="solid">
        <fgColor rgb="FFFFA3A3"/>
        <bgColor indexed="64"/>
      </patternFill>
    </fill>
  </fills>
  <borders count="19">
    <border>
      <left/>
      <right/>
      <top/>
      <bottom/>
      <diagonal/>
    </border>
    <border>
      <left style="thin">
        <color rgb="FFE7E6E6"/>
      </left>
      <right style="thin">
        <color rgb="FFE7E6E6"/>
      </right>
      <top/>
      <bottom style="thin">
        <color rgb="FFE7E6E6"/>
      </bottom>
      <diagonal/>
    </border>
    <border>
      <left style="thin">
        <color rgb="FFE7E6E6"/>
      </left>
      <right style="thin">
        <color rgb="FFE7E6E6"/>
      </right>
      <top style="thin">
        <color rgb="FFE7E6E6"/>
      </top>
      <bottom style="thin">
        <color rgb="FFE7E6E6"/>
      </bottom>
      <diagonal/>
    </border>
    <border>
      <left style="thin">
        <color rgb="FFE7E6E6"/>
      </left>
      <right style="thin">
        <color rgb="FFE7E6E6"/>
      </right>
      <top style="thin">
        <color rgb="FFE7E6E6"/>
      </top>
      <bottom/>
      <diagonal/>
    </border>
    <border>
      <left style="thin">
        <color rgb="FFE7E6E6"/>
      </left>
      <right style="thin">
        <color rgb="FFE7E6E6"/>
      </right>
      <top/>
      <bottom/>
      <diagonal/>
    </border>
    <border>
      <left style="thin">
        <color rgb="FFE7E6E6"/>
      </left>
      <right/>
      <top style="thin">
        <color rgb="FFE7E6E6"/>
      </top>
      <bottom style="thin">
        <color rgb="FFE7E6E6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theme="2" tint="-9.9948118533890809E-2"/>
      </left>
      <right style="thin">
        <color theme="2" tint="-9.9948118533890809E-2"/>
      </right>
      <top style="thin">
        <color theme="2" tint="-9.9948118533890809E-2"/>
      </top>
      <bottom style="thin">
        <color theme="2" tint="-9.9948118533890809E-2"/>
      </bottom>
      <diagonal/>
    </border>
    <border>
      <left style="thin">
        <color theme="2" tint="-9.9917600024414813E-2"/>
      </left>
      <right style="thin">
        <color theme="2" tint="-9.9917600024414813E-2"/>
      </right>
      <top style="thin">
        <color theme="2" tint="-9.9917600024414813E-2"/>
      </top>
      <bottom style="thin">
        <color theme="2" tint="-9.9917600024414813E-2"/>
      </bottom>
      <diagonal/>
    </border>
  </borders>
  <cellStyleXfs count="11">
    <xf numFmtId="0" fontId="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1" fillId="8" borderId="16" applyAlignment="0">
      <alignment vertical="center"/>
    </xf>
    <xf numFmtId="0" fontId="1" fillId="11" borderId="18" applyAlignment="0">
      <alignment vertical="center"/>
    </xf>
    <xf numFmtId="0" fontId="1" fillId="10" borderId="17">
      <alignment vertical="center"/>
    </xf>
    <xf numFmtId="0" fontId="1" fillId="9" borderId="17" applyAlignment="0">
      <alignment vertical="center"/>
    </xf>
    <xf numFmtId="0" fontId="28" fillId="0" borderId="0" applyNumberFormat="0" applyFill="0" applyBorder="0" applyAlignment="0" applyProtection="0"/>
  </cellStyleXfs>
  <cellXfs count="87">
    <xf numFmtId="0" fontId="0" fillId="0" borderId="0" xfId="0"/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7" fillId="3" borderId="0" xfId="1" applyFont="1" applyFill="1" applyAlignment="1">
      <alignment horizontal="center"/>
    </xf>
    <xf numFmtId="0" fontId="7" fillId="3" borderId="0" xfId="1" applyFont="1" applyFill="1" applyAlignment="1">
      <alignment horizontal="center" vertical="center"/>
    </xf>
    <xf numFmtId="0" fontId="10" fillId="3" borderId="0" xfId="1" applyFont="1" applyFill="1" applyAlignment="1">
      <alignment horizontal="center" vertical="center"/>
    </xf>
    <xf numFmtId="0" fontId="11" fillId="0" borderId="0" xfId="0" applyFont="1"/>
    <xf numFmtId="0" fontId="12" fillId="2" borderId="0" xfId="0" applyFont="1" applyFill="1" applyAlignment="1">
      <alignment horizontal="right" vertical="center"/>
    </xf>
    <xf numFmtId="0" fontId="12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/>
    </xf>
    <xf numFmtId="0" fontId="14" fillId="2" borderId="0" xfId="0" applyFont="1" applyFill="1" applyAlignment="1">
      <alignment horizontal="left"/>
    </xf>
    <xf numFmtId="0" fontId="14" fillId="2" borderId="0" xfId="0" applyFont="1" applyFill="1" applyAlignment="1">
      <alignment horizontal="center"/>
    </xf>
    <xf numFmtId="0" fontId="12" fillId="6" borderId="0" xfId="0" applyFont="1" applyFill="1" applyAlignment="1">
      <alignment horizontal="center"/>
    </xf>
    <xf numFmtId="0" fontId="12" fillId="6" borderId="6" xfId="0" applyFont="1" applyFill="1" applyBorder="1" applyAlignment="1">
      <alignment horizontal="center"/>
    </xf>
    <xf numFmtId="0" fontId="19" fillId="0" borderId="10" xfId="1" quotePrefix="1" applyFont="1" applyBorder="1" applyAlignment="1">
      <alignment vertical="center"/>
    </xf>
    <xf numFmtId="0" fontId="11" fillId="0" borderId="10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6" xfId="0" applyFont="1" applyBorder="1" applyAlignment="1">
      <alignment horizontal="left" wrapText="1"/>
    </xf>
    <xf numFmtId="0" fontId="19" fillId="0" borderId="10" xfId="1" applyFont="1" applyBorder="1" applyAlignment="1">
      <alignment vertical="center"/>
    </xf>
    <xf numFmtId="0" fontId="11" fillId="0" borderId="0" xfId="0" applyFont="1" applyAlignment="1">
      <alignment wrapText="1"/>
    </xf>
    <xf numFmtId="0" fontId="19" fillId="5" borderId="10" xfId="1" applyFont="1" applyFill="1" applyBorder="1" applyAlignment="1">
      <alignment vertical="center"/>
    </xf>
    <xf numFmtId="0" fontId="19" fillId="5" borderId="10" xfId="2" applyFont="1" applyFill="1" applyBorder="1" applyAlignment="1">
      <alignment vertical="center"/>
    </xf>
    <xf numFmtId="0" fontId="19" fillId="0" borderId="10" xfId="2" applyFont="1" applyBorder="1" applyAlignment="1">
      <alignment vertical="center"/>
    </xf>
    <xf numFmtId="0" fontId="18" fillId="0" borderId="0" xfId="0" applyFont="1"/>
    <xf numFmtId="0" fontId="11" fillId="0" borderId="6" xfId="0" applyFont="1" applyBorder="1" applyAlignment="1">
      <alignment horizontal="center" wrapText="1"/>
    </xf>
    <xf numFmtId="0" fontId="18" fillId="0" borderId="11" xfId="0" applyFont="1" applyBorder="1"/>
    <xf numFmtId="0" fontId="18" fillId="0" borderId="13" xfId="0" applyFont="1" applyBorder="1" applyAlignment="1">
      <alignment horizontal="center"/>
    </xf>
    <xf numFmtId="0" fontId="18" fillId="0" borderId="15" xfId="0" applyFont="1" applyBorder="1" applyAlignment="1">
      <alignment horizontal="center"/>
    </xf>
    <xf numFmtId="0" fontId="11" fillId="0" borderId="12" xfId="0" applyFont="1" applyBorder="1" applyAlignment="1">
      <alignment wrapText="1"/>
    </xf>
    <xf numFmtId="0" fontId="20" fillId="0" borderId="0" xfId="0" applyFont="1"/>
    <xf numFmtId="0" fontId="10" fillId="3" borderId="0" xfId="1" applyFont="1" applyFill="1" applyAlignment="1">
      <alignment horizontal="center"/>
    </xf>
    <xf numFmtId="0" fontId="21" fillId="0" borderId="0" xfId="0" applyFont="1"/>
    <xf numFmtId="0" fontId="11" fillId="0" borderId="3" xfId="0" applyFont="1" applyBorder="1"/>
    <xf numFmtId="0" fontId="11" fillId="4" borderId="2" xfId="0" applyFont="1" applyFill="1" applyBorder="1"/>
    <xf numFmtId="0" fontId="11" fillId="4" borderId="1" xfId="0" applyFont="1" applyFill="1" applyBorder="1"/>
    <xf numFmtId="0" fontId="11" fillId="4" borderId="4" xfId="0" applyFont="1" applyFill="1" applyBorder="1"/>
    <xf numFmtId="0" fontId="11" fillId="0" borderId="2" xfId="0" applyFont="1" applyBorder="1"/>
    <xf numFmtId="0" fontId="11" fillId="0" borderId="5" xfId="0" applyFont="1" applyBorder="1"/>
    <xf numFmtId="0" fontId="19" fillId="0" borderId="10" xfId="2" applyFont="1" applyBorder="1" applyAlignment="1">
      <alignment vertical="center" wrapText="1"/>
    </xf>
    <xf numFmtId="0" fontId="24" fillId="0" borderId="0" xfId="0" applyFont="1"/>
    <xf numFmtId="0" fontId="25" fillId="0" borderId="0" xfId="0" applyFont="1"/>
    <xf numFmtId="0" fontId="27" fillId="0" borderId="0" xfId="0" applyFont="1"/>
    <xf numFmtId="0" fontId="26" fillId="0" borderId="0" xfId="0" applyFont="1"/>
    <xf numFmtId="0" fontId="9" fillId="2" borderId="0" xfId="0" applyFont="1" applyFill="1" applyAlignment="1">
      <alignment horizontal="centerContinuous"/>
    </xf>
    <xf numFmtId="0" fontId="9" fillId="2" borderId="0" xfId="0" applyFont="1" applyFill="1" applyAlignment="1">
      <alignment horizontal="centerContinuous" wrapText="1"/>
    </xf>
    <xf numFmtId="0" fontId="3" fillId="2" borderId="0" xfId="0" applyFont="1" applyFill="1" applyAlignment="1">
      <alignment horizontal="centerContinuous" wrapText="1"/>
    </xf>
    <xf numFmtId="0" fontId="9" fillId="2" borderId="0" xfId="0" applyFont="1" applyFill="1" applyAlignment="1">
      <alignment horizontal="centerContinuous" wrapText="1" shrinkToFit="1"/>
    </xf>
    <xf numFmtId="0" fontId="1" fillId="0" borderId="0" xfId="3" applyAlignment="1">
      <alignment horizontal="left" vertical="center" wrapText="1"/>
    </xf>
    <xf numFmtId="0" fontId="1" fillId="0" borderId="0" xfId="3" applyAlignment="1">
      <alignment horizontal="left" vertical="center"/>
    </xf>
    <xf numFmtId="0" fontId="19" fillId="0" borderId="10" xfId="2" quotePrefix="1" applyFont="1" applyBorder="1" applyAlignment="1">
      <alignment vertical="center"/>
    </xf>
    <xf numFmtId="0" fontId="19" fillId="0" borderId="0" xfId="2" applyFont="1"/>
    <xf numFmtId="0" fontId="10" fillId="3" borderId="0" xfId="2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12" borderId="0" xfId="0" applyFont="1" applyFill="1"/>
    <xf numFmtId="0" fontId="8" fillId="12" borderId="0" xfId="0" applyFont="1" applyFill="1" applyAlignment="1">
      <alignment horizontal="center" vertical="center"/>
    </xf>
    <xf numFmtId="0" fontId="29" fillId="12" borderId="0" xfId="0" applyFont="1" applyFill="1" applyAlignment="1">
      <alignment horizontal="center" vertical="center"/>
    </xf>
    <xf numFmtId="0" fontId="0" fillId="14" borderId="0" xfId="0" applyFill="1"/>
    <xf numFmtId="0" fontId="0" fillId="13" borderId="0" xfId="0" applyFill="1"/>
    <xf numFmtId="0" fontId="30" fillId="0" borderId="0" xfId="0" applyFont="1" applyAlignment="1">
      <alignment vertical="center" textRotation="255"/>
    </xf>
    <xf numFmtId="0" fontId="23" fillId="7" borderId="10" xfId="0" applyFont="1" applyFill="1" applyBorder="1"/>
    <xf numFmtId="0" fontId="23" fillId="7" borderId="0" xfId="0" applyFont="1" applyFill="1"/>
    <xf numFmtId="0" fontId="23" fillId="7" borderId="6" xfId="0" applyFont="1" applyFill="1" applyBorder="1"/>
    <xf numFmtId="0" fontId="23" fillId="7" borderId="10" xfId="0" applyFont="1" applyFill="1" applyBorder="1" applyAlignment="1">
      <alignment horizontal="left"/>
    </xf>
    <xf numFmtId="0" fontId="23" fillId="7" borderId="0" xfId="0" applyFont="1" applyFill="1" applyAlignment="1">
      <alignment horizontal="left"/>
    </xf>
    <xf numFmtId="0" fontId="23" fillId="7" borderId="6" xfId="0" applyFont="1" applyFill="1" applyBorder="1" applyAlignment="1">
      <alignment horizontal="left"/>
    </xf>
    <xf numFmtId="0" fontId="15" fillId="6" borderId="13" xfId="0" applyFont="1" applyFill="1" applyBorder="1" applyAlignment="1">
      <alignment horizontal="center" vertical="center"/>
    </xf>
    <xf numFmtId="0" fontId="15" fillId="6" borderId="14" xfId="0" applyFont="1" applyFill="1" applyBorder="1" applyAlignment="1">
      <alignment horizontal="center" vertical="center"/>
    </xf>
    <xf numFmtId="0" fontId="15" fillId="6" borderId="15" xfId="0" applyFont="1" applyFill="1" applyBorder="1" applyAlignment="1">
      <alignment horizontal="center" vertical="center"/>
    </xf>
    <xf numFmtId="0" fontId="16" fillId="6" borderId="7" xfId="0" applyFont="1" applyFill="1" applyBorder="1" applyAlignment="1">
      <alignment vertical="center"/>
    </xf>
    <xf numFmtId="0" fontId="16" fillId="6" borderId="10" xfId="0" applyFont="1" applyFill="1" applyBorder="1" applyAlignment="1">
      <alignment vertical="center"/>
    </xf>
    <xf numFmtId="0" fontId="17" fillId="6" borderId="8" xfId="0" applyFont="1" applyFill="1" applyBorder="1" applyAlignment="1">
      <alignment horizontal="center"/>
    </xf>
    <xf numFmtId="0" fontId="17" fillId="6" borderId="9" xfId="0" applyFont="1" applyFill="1" applyBorder="1" applyAlignment="1">
      <alignment horizontal="center"/>
    </xf>
    <xf numFmtId="0" fontId="12" fillId="6" borderId="9" xfId="0" applyFont="1" applyFill="1" applyBorder="1" applyAlignment="1">
      <alignment horizontal="center" vertical="center" wrapText="1"/>
    </xf>
    <xf numFmtId="0" fontId="12" fillId="6" borderId="6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wrapText="1"/>
    </xf>
    <xf numFmtId="0" fontId="8" fillId="2" borderId="0" xfId="0" applyFont="1" applyFill="1" applyAlignment="1">
      <alignment horizontal="center" vertical="center" wrapText="1"/>
    </xf>
    <xf numFmtId="0" fontId="22" fillId="2" borderId="0" xfId="0" applyFont="1" applyFill="1" applyAlignment="1">
      <alignment horizontal="center" vertical="center" wrapText="1"/>
    </xf>
    <xf numFmtId="0" fontId="29" fillId="12" borderId="0" xfId="0" applyFont="1" applyFill="1" applyAlignment="1">
      <alignment horizontal="center" vertical="center"/>
    </xf>
    <xf numFmtId="0" fontId="30" fillId="12" borderId="0" xfId="0" applyFont="1" applyFill="1" applyAlignment="1">
      <alignment horizontal="center" vertical="center" textRotation="255"/>
    </xf>
    <xf numFmtId="0" fontId="8" fillId="12" borderId="0" xfId="0" applyFont="1" applyFill="1" applyAlignment="1">
      <alignment horizontal="center" vertical="center"/>
    </xf>
    <xf numFmtId="0" fontId="9" fillId="2" borderId="0" xfId="0" applyNumberFormat="1" applyFont="1" applyFill="1" applyAlignment="1">
      <alignment horizontal="centerContinuous" wrapText="1"/>
    </xf>
    <xf numFmtId="0" fontId="11" fillId="0" borderId="1" xfId="0" applyFont="1" applyFill="1" applyBorder="1"/>
  </cellXfs>
  <cellStyles count="11">
    <cellStyle name="Hyperlink" xfId="1" xr:uid="{00000000-000B-0000-0000-000008000000}"/>
    <cellStyle name="Hyperlink 2" xfId="5" xr:uid="{A17DA560-80A7-4763-87D9-250790D46697}"/>
    <cellStyle name="Lien hypertexte" xfId="2" builtinId="8"/>
    <cellStyle name="Lien hypertexte 2" xfId="10" xr:uid="{69576F53-08E7-4722-B0A1-894951D2D53E}"/>
    <cellStyle name="Normal" xfId="0" builtinId="0"/>
    <cellStyle name="Normal 2" xfId="3" xr:uid="{3EB4E4AF-1AB9-4988-BFF9-9050C3D59D8D}"/>
    <cellStyle name="Pourcentage 2" xfId="4" xr:uid="{B9BCB001-D6E6-4FAD-8726-B5AAE221D0BC}"/>
    <cellStyle name="Style 1" xfId="7" xr:uid="{E1295D9F-0F81-479C-B248-933E3204DE3D}"/>
    <cellStyle name="Style 2" xfId="8" xr:uid="{6A9C4101-6BD1-4DD2-8C93-557149301BAB}"/>
    <cellStyle name="Style 3" xfId="9" xr:uid="{9176E61C-6EA0-451E-A715-0797E2BDFDFF}"/>
    <cellStyle name="Texte explicatif 2" xfId="6" xr:uid="{4FC4211F-CA96-4E08-B56C-06A95BC3C271}"/>
  </cellStyles>
  <dxfs count="4">
    <dxf>
      <fill>
        <patternFill>
          <bgColor rgb="FFD8EEC0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ont>
        <b/>
        <i val="0"/>
        <sz val="10"/>
        <color rgb="FF000000"/>
      </font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729FCF"/>
      <rgbColor rgb="FFD62E4E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A3A3"/>
      <color rgb="FFD8EEC0"/>
      <color rgb="FFCEEAB0"/>
      <color rgb="FFFFD5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calcChain" Target="calcChain.xml"/><Relationship Id="rId7" Type="http://schemas.openxmlformats.org/officeDocument/2006/relationships/worksheet" Target="worksheets/sheet7.xml"/><Relationship Id="rId71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29FCF"/>
  </sheetPr>
  <dimension ref="A1:J73"/>
  <sheetViews>
    <sheetView topLeftCell="A7" zoomScaleNormal="100" workbookViewId="0">
      <selection activeCell="A24" sqref="A24"/>
    </sheetView>
  </sheetViews>
  <sheetFormatPr baseColWidth="10" defaultColWidth="11.59765625" defaultRowHeight="13.15" x14ac:dyDescent="0.4"/>
  <cols>
    <col min="1" max="1" width="57.73046875" style="9" customWidth="1"/>
    <col min="2" max="5" width="10" style="9" customWidth="1"/>
    <col min="6" max="6" width="70.1328125" style="22" customWidth="1"/>
    <col min="7" max="16384" width="11.59765625" style="9"/>
  </cols>
  <sheetData>
    <row r="1" spans="1:10" ht="25.5" x14ac:dyDescent="0.4">
      <c r="A1" s="68" t="s">
        <v>0</v>
      </c>
      <c r="B1" s="69"/>
      <c r="C1" s="69"/>
      <c r="D1" s="69"/>
      <c r="E1" s="69"/>
      <c r="F1" s="70"/>
    </row>
    <row r="2" spans="1:10" ht="12.75" customHeight="1" x14ac:dyDescent="0.45">
      <c r="A2" s="71" t="s">
        <v>1</v>
      </c>
      <c r="B2" s="73" t="s">
        <v>2</v>
      </c>
      <c r="C2" s="74"/>
      <c r="D2" s="73" t="s">
        <v>3</v>
      </c>
      <c r="E2" s="73"/>
      <c r="F2" s="75" t="s">
        <v>4</v>
      </c>
    </row>
    <row r="3" spans="1:10" x14ac:dyDescent="0.4">
      <c r="A3" s="72"/>
      <c r="B3" s="15" t="s">
        <v>5</v>
      </c>
      <c r="C3" s="16" t="s">
        <v>6</v>
      </c>
      <c r="D3" s="15" t="s">
        <v>5</v>
      </c>
      <c r="E3" s="15" t="s">
        <v>6</v>
      </c>
      <c r="F3" s="76"/>
    </row>
    <row r="4" spans="1:10" ht="25.5" customHeight="1" x14ac:dyDescent="0.5">
      <c r="A4" s="65" t="s">
        <v>7</v>
      </c>
      <c r="B4" s="66"/>
      <c r="C4" s="66"/>
      <c r="D4" s="66"/>
      <c r="E4" s="66"/>
      <c r="F4" s="67"/>
    </row>
    <row r="5" spans="1:10" ht="39.4" x14ac:dyDescent="0.4">
      <c r="A5" s="17" t="s">
        <v>8</v>
      </c>
      <c r="B5" s="18">
        <f>'CA ARES'!B3</f>
        <v>6</v>
      </c>
      <c r="C5" s="19">
        <f>'CA ARES'!D3</f>
        <v>6</v>
      </c>
      <c r="D5" s="18">
        <f>'CA ARES'!B4</f>
        <v>0</v>
      </c>
      <c r="E5" s="19">
        <f>'CA ARES'!D4</f>
        <v>2</v>
      </c>
      <c r="F5" s="20" t="str">
        <f>'CA ARES'!B2</f>
        <v>Au moins un par pôle (Bruxelles, Louvain, Namur, Hainuyer et Liège Luxembourg) et au moins un par type (Unif, HE, ESA) 
Nomination par arrêté</v>
      </c>
      <c r="J5" s="51"/>
    </row>
    <row r="6" spans="1:10" ht="26.25" x14ac:dyDescent="0.4">
      <c r="A6" s="21" t="s">
        <v>9</v>
      </c>
      <c r="B6" s="18">
        <f>'BEx ARES'!B3</f>
        <v>2</v>
      </c>
      <c r="C6" s="19">
        <f>'BEx ARES'!D3</f>
        <v>2</v>
      </c>
      <c r="D6" s="18">
        <f>'BEx ARES'!B4</f>
        <v>0</v>
      </c>
      <c r="E6" s="19">
        <f>'BEx ARES'!D4</f>
        <v>0</v>
      </c>
      <c r="F6" s="20" t="str">
        <f>'BEx ARES'!B2</f>
        <v>Les mandataires doivent aussi être membres du CA.
Nomination par arrêté</v>
      </c>
      <c r="J6" s="51"/>
    </row>
    <row r="7" spans="1:10" ht="14.25" x14ac:dyDescent="0.4">
      <c r="A7" s="21" t="s">
        <v>10</v>
      </c>
      <c r="B7" s="18">
        <f>CdU!$B$3</f>
        <v>2</v>
      </c>
      <c r="C7" s="19">
        <f>CdU!D3</f>
        <v>2</v>
      </c>
      <c r="D7" s="18">
        <f>CdU!B4</f>
        <v>0</v>
      </c>
      <c r="E7" s="19">
        <f>CdU!D4</f>
        <v>0</v>
      </c>
      <c r="F7" s="20" t="str">
        <f>CdU!B2</f>
        <v xml:space="preserve"> </v>
      </c>
      <c r="J7" s="51"/>
    </row>
    <row r="8" spans="1:10" ht="14.25" x14ac:dyDescent="0.4">
      <c r="A8" s="21" t="s">
        <v>11</v>
      </c>
      <c r="B8" s="18">
        <f>CHEEPS!$B$3</f>
        <v>8</v>
      </c>
      <c r="C8" s="19">
        <f>CHEEPS!D3</f>
        <v>8</v>
      </c>
      <c r="D8" s="18">
        <f>CHEEPS!B4</f>
        <v>4</v>
      </c>
      <c r="E8" s="19">
        <f>CHEEPS!D4</f>
        <v>8</v>
      </c>
      <c r="F8" s="20" t="str">
        <f>CHEEPS!B2</f>
        <v xml:space="preserve"> </v>
      </c>
      <c r="J8" s="51"/>
    </row>
    <row r="9" spans="1:10" ht="14.25" x14ac:dyDescent="0.4">
      <c r="A9" s="21" t="s">
        <v>12</v>
      </c>
      <c r="B9" s="18">
        <f>'Bureau CHEEPS'!$B$3</f>
        <v>2</v>
      </c>
      <c r="C9" s="19">
        <f>'Bureau CHEEPS'!$D$3</f>
        <v>2</v>
      </c>
      <c r="D9" s="18">
        <f>'Bureau CHEEPS'!$B$4</f>
        <v>1</v>
      </c>
      <c r="E9" s="19">
        <f>'Bureau CHEEPS'!$D$4</f>
        <v>2</v>
      </c>
      <c r="F9" s="20" t="str">
        <f>'Bureau CHEEPS'!$B$2</f>
        <v>Doivent être membres de la CHEEPS</v>
      </c>
      <c r="J9" s="51"/>
    </row>
    <row r="10" spans="1:10" ht="14.25" x14ac:dyDescent="0.4">
      <c r="A10" s="21" t="s">
        <v>13</v>
      </c>
      <c r="B10" s="18">
        <f>'GT Fonctions &amp; Titres CHEEPS'!B3</f>
        <v>2</v>
      </c>
      <c r="C10" s="19">
        <f>'GT Fonctions &amp; Titres CHEEPS'!D3</f>
        <v>0</v>
      </c>
      <c r="D10" s="18">
        <f>'GT Fonctions &amp; Titres CHEEPS'!B4</f>
        <v>2</v>
      </c>
      <c r="E10" s="19">
        <f>'GT Fonctions &amp; Titres CHEEPS'!D4</f>
        <v>0</v>
      </c>
      <c r="F10" s="20"/>
      <c r="J10" s="51"/>
    </row>
    <row r="11" spans="1:10" ht="14.25" x14ac:dyDescent="0.4">
      <c r="A11" s="21" t="s">
        <v>14</v>
      </c>
      <c r="B11" s="18">
        <f>ChESA!$B$3</f>
        <v>6</v>
      </c>
      <c r="C11" s="19">
        <f>ChESA!$D$3</f>
        <v>6</v>
      </c>
      <c r="D11" s="18">
        <f>ChESA!$B$4</f>
        <v>2</v>
      </c>
      <c r="E11" s="19">
        <f>ChESA!$D$4</f>
        <v>6</v>
      </c>
      <c r="F11" s="20" t="str">
        <f>ChESA!$B$2</f>
        <v xml:space="preserve"> </v>
      </c>
      <c r="J11" s="51"/>
    </row>
    <row r="12" spans="1:10" ht="14.25" x14ac:dyDescent="0.4">
      <c r="A12" s="21" t="s">
        <v>15</v>
      </c>
      <c r="B12" s="18">
        <f>'Com Eco'!$B$3</f>
        <v>2</v>
      </c>
      <c r="C12" s="19">
        <f>'Com Eco'!$D$3</f>
        <v>2</v>
      </c>
      <c r="D12" s="18">
        <f>'Com Eco'!$B$4</f>
        <v>2</v>
      </c>
      <c r="E12" s="19">
        <f>'Com Eco'!$D$4</f>
        <v>2</v>
      </c>
      <c r="F12" s="20" t="str">
        <f>'Com Eco'!$B$2</f>
        <v xml:space="preserve"> </v>
      </c>
      <c r="J12" s="51"/>
    </row>
    <row r="13" spans="1:10" ht="14.25" x14ac:dyDescent="0.4">
      <c r="A13" s="52" t="s">
        <v>16</v>
      </c>
      <c r="B13" s="18">
        <f>'Com Para'!$B$3</f>
        <v>2</v>
      </c>
      <c r="C13" s="19">
        <f>'Com Para'!$D$3</f>
        <v>2</v>
      </c>
      <c r="D13" s="18">
        <f>'Com Para'!$B$4</f>
        <v>1</v>
      </c>
      <c r="E13" s="19">
        <f>'Com Para'!$D$4</f>
        <v>2</v>
      </c>
      <c r="F13" s="20" t="str">
        <f>'Com Para'!$B$2</f>
        <v xml:space="preserve"> </v>
      </c>
      <c r="J13" s="51"/>
    </row>
    <row r="14" spans="1:10" ht="14.25" x14ac:dyDescent="0.4">
      <c r="A14" s="25" t="s">
        <v>17</v>
      </c>
      <c r="B14" s="18">
        <f>'Com Péda'!$B$3</f>
        <v>2</v>
      </c>
      <c r="C14" s="19">
        <f>'Com Péda'!$D$3</f>
        <v>2</v>
      </c>
      <c r="D14" s="18">
        <f>'Com Péda'!$B$4</f>
        <v>1</v>
      </c>
      <c r="E14" s="19">
        <f>'Com Péda'!$D$4</f>
        <v>2</v>
      </c>
      <c r="F14" s="20" t="str">
        <f>'Com Péda'!$B$2</f>
        <v xml:space="preserve"> </v>
      </c>
      <c r="J14" s="51"/>
    </row>
    <row r="15" spans="1:10" ht="14.25" x14ac:dyDescent="0.4">
      <c r="A15" s="25" t="s">
        <v>18</v>
      </c>
      <c r="B15" s="18">
        <f>'Com Social'!$B$3</f>
        <v>2</v>
      </c>
      <c r="C15" s="19">
        <f>'Com Social'!$D$3</f>
        <v>2</v>
      </c>
      <c r="D15" s="18">
        <f>'Com Social'!$B$4</f>
        <v>2</v>
      </c>
      <c r="E15" s="19">
        <f>'Com Social'!$D$4</f>
        <v>2</v>
      </c>
      <c r="F15" s="20" t="str">
        <f>'Com Social'!B2</f>
        <v xml:space="preserve"> </v>
      </c>
      <c r="J15" s="51"/>
    </row>
    <row r="16" spans="1:10" ht="14.25" x14ac:dyDescent="0.4">
      <c r="A16" s="25" t="s">
        <v>19</v>
      </c>
      <c r="B16" s="18">
        <f>'Com Info'!$B$3</f>
        <v>2</v>
      </c>
      <c r="C16" s="19">
        <f>'Com Info'!$D$3</f>
        <v>2</v>
      </c>
      <c r="D16" s="18">
        <f>'Com Info'!$B$4</f>
        <v>1</v>
      </c>
      <c r="E16" s="19">
        <f>'Com Info'!$D$4</f>
        <v>2</v>
      </c>
      <c r="F16" s="20" t="str">
        <f>'Com Info'!B2</f>
        <v xml:space="preserve"> </v>
      </c>
      <c r="J16" s="50"/>
    </row>
    <row r="17" spans="1:10" ht="14.25" x14ac:dyDescent="0.4">
      <c r="A17" s="25" t="s">
        <v>20</v>
      </c>
      <c r="B17" s="18">
        <f>'Com Tech'!$B$3</f>
        <v>2</v>
      </c>
      <c r="C17" s="19">
        <f>'Com Tech'!$D$3</f>
        <v>2</v>
      </c>
      <c r="D17" s="18">
        <f>'Com Tech'!$B$4</f>
        <v>2</v>
      </c>
      <c r="E17" s="19">
        <f>'Com Tech'!$D$4</f>
        <v>2</v>
      </c>
      <c r="F17" s="20" t="str">
        <f>'Com Tech'!B2</f>
        <v xml:space="preserve"> </v>
      </c>
      <c r="J17" s="50"/>
    </row>
    <row r="18" spans="1:10" ht="14.25" x14ac:dyDescent="0.4">
      <c r="A18" s="25" t="s">
        <v>21</v>
      </c>
      <c r="B18" s="18">
        <f>'Com AA'!$B$3</f>
        <v>2</v>
      </c>
      <c r="C18" s="19">
        <f>'Com AA'!$D$3</f>
        <v>2</v>
      </c>
      <c r="D18" s="18">
        <f>'Com AA'!$B$4</f>
        <v>2</v>
      </c>
      <c r="E18" s="19">
        <f>'Com AA'!$D$4</f>
        <v>2</v>
      </c>
      <c r="F18" s="20" t="str">
        <f>'Com AA'!B2</f>
        <v xml:space="preserve"> </v>
      </c>
      <c r="J18" s="50"/>
    </row>
    <row r="19" spans="1:10" ht="14.25" x14ac:dyDescent="0.4">
      <c r="A19" s="25" t="s">
        <v>22</v>
      </c>
      <c r="B19" s="18">
        <f>'Com Agro'!$B$3</f>
        <v>2</v>
      </c>
      <c r="C19" s="19">
        <f>'Com Agro'!$D$3</f>
        <v>2</v>
      </c>
      <c r="D19" s="18">
        <f>'Com Agro'!$B$4</f>
        <v>2</v>
      </c>
      <c r="E19" s="19">
        <f>'Com Agro'!$D$4</f>
        <v>2</v>
      </c>
      <c r="F19" s="20" t="str">
        <f>'Com Agro'!B2</f>
        <v xml:space="preserve"> </v>
      </c>
      <c r="J19" s="50"/>
    </row>
    <row r="20" spans="1:10" ht="14.25" x14ac:dyDescent="0.4">
      <c r="A20" s="21" t="s">
        <v>23</v>
      </c>
      <c r="B20" s="18">
        <f>CoM!$B$3</f>
        <v>5</v>
      </c>
      <c r="C20" s="19">
        <f>CoM!$D$3</f>
        <v>5</v>
      </c>
      <c r="D20" s="18">
        <f>CoM!$B$4</f>
        <v>4</v>
      </c>
      <c r="E20" s="19">
        <f>CoM!$D$4</f>
        <v>5</v>
      </c>
      <c r="F20" s="20" t="str">
        <f>CoM!B2</f>
        <v xml:space="preserve"> </v>
      </c>
      <c r="J20" s="50"/>
    </row>
    <row r="21" spans="1:10" ht="14.25" x14ac:dyDescent="0.4">
      <c r="A21" s="21" t="s">
        <v>24</v>
      </c>
      <c r="B21" s="18">
        <f>CIE!$B$3</f>
        <v>1</v>
      </c>
      <c r="C21" s="19">
        <f>CIE!$D$3</f>
        <v>1</v>
      </c>
      <c r="D21" s="18">
        <f>CIE!$B$4</f>
        <v>0</v>
      </c>
      <c r="E21" s="19">
        <f>CIE!$D$4</f>
        <v>1</v>
      </c>
      <c r="F21" s="20" t="str">
        <f>CIE!B2</f>
        <v xml:space="preserve"> </v>
      </c>
      <c r="J21" s="50"/>
    </row>
    <row r="22" spans="1:10" ht="14.25" x14ac:dyDescent="0.4">
      <c r="A22" s="21" t="s">
        <v>25</v>
      </c>
      <c r="B22" s="18">
        <f>CAR!$B$3</f>
        <v>14</v>
      </c>
      <c r="C22" s="19">
        <f>CAR!$D$3</f>
        <v>14</v>
      </c>
      <c r="D22" s="18">
        <f>CAR!$B$4</f>
        <v>4</v>
      </c>
      <c r="E22" s="19">
        <f>CAR!$D$4</f>
        <v>14</v>
      </c>
      <c r="F22" s="20" t="str">
        <f>CAR!B2</f>
        <v xml:space="preserve"> </v>
      </c>
      <c r="J22" s="50"/>
    </row>
    <row r="23" spans="1:10" ht="14.25" x14ac:dyDescent="0.4">
      <c r="A23" s="21" t="s">
        <v>26</v>
      </c>
      <c r="B23" s="18">
        <f>CRI!$B$3</f>
        <v>1</v>
      </c>
      <c r="C23" s="19">
        <f>CRI!$D$3</f>
        <v>1</v>
      </c>
      <c r="D23" s="18">
        <f>CRI!$B$4</f>
        <v>0</v>
      </c>
      <c r="E23" s="19">
        <f>CRI!$D$4</f>
        <v>0</v>
      </c>
      <c r="F23" s="20" t="str">
        <f>CRI!B2</f>
        <v xml:space="preserve"> </v>
      </c>
      <c r="J23" s="50"/>
    </row>
    <row r="24" spans="1:10" s="22" customFormat="1" ht="14.25" x14ac:dyDescent="0.4">
      <c r="A24" s="21" t="s">
        <v>27</v>
      </c>
      <c r="B24" s="18">
        <f>CoVEDAS!$B$3</f>
        <v>16</v>
      </c>
      <c r="C24" s="19">
        <f>CoVEDAS!$D$3</f>
        <v>16</v>
      </c>
      <c r="D24" s="18">
        <f>CoVEDAS!$B$4</f>
        <v>2</v>
      </c>
      <c r="E24" s="19">
        <f>CoVEDAS!$D$4</f>
        <v>6</v>
      </c>
      <c r="F24" s="20" t="str">
        <f>CoVEDAS!B2</f>
        <v xml:space="preserve"> </v>
      </c>
      <c r="J24" s="50"/>
    </row>
    <row r="25" spans="1:10" ht="14.25" x14ac:dyDescent="0.4">
      <c r="A25" s="21" t="s">
        <v>28</v>
      </c>
      <c r="B25" s="18">
        <f>CoQER!$B$3</f>
        <v>1</v>
      </c>
      <c r="C25" s="19">
        <f>CoQER!$D$3</f>
        <v>1</v>
      </c>
      <c r="D25" s="18">
        <f>CoQER!$B$4</f>
        <v>0</v>
      </c>
      <c r="E25" s="19">
        <f>CoQER!$D$4</f>
        <v>0</v>
      </c>
      <c r="F25" s="20" t="str">
        <f>CoQER!$B2</f>
        <v xml:space="preserve"> </v>
      </c>
      <c r="J25" s="50"/>
    </row>
    <row r="26" spans="1:10" ht="14.25" x14ac:dyDescent="0.4">
      <c r="A26" s="21" t="s">
        <v>29</v>
      </c>
      <c r="B26" s="18">
        <f>CoVRI!$B$3</f>
        <v>1</v>
      </c>
      <c r="C26" s="19">
        <f>CoVRI!$D$3</f>
        <v>1</v>
      </c>
      <c r="D26" s="18">
        <f>CoVRI!$B$4</f>
        <v>0</v>
      </c>
      <c r="E26" s="19">
        <f>CoVRI!$D$4</f>
        <v>1</v>
      </c>
      <c r="F26" s="20" t="str">
        <f>CoVRI!$B2</f>
        <v xml:space="preserve"> </v>
      </c>
      <c r="J26" s="50"/>
    </row>
    <row r="27" spans="1:10" ht="14.25" x14ac:dyDescent="0.4">
      <c r="A27" s="21" t="s">
        <v>30</v>
      </c>
      <c r="B27" s="18">
        <f>COS!$B$3</f>
        <v>2</v>
      </c>
      <c r="C27" s="19">
        <f>COS!$D$3</f>
        <v>2</v>
      </c>
      <c r="D27" s="18">
        <f>COS!$B$4</f>
        <v>0</v>
      </c>
      <c r="E27" s="19">
        <f>COS!$D$4</f>
        <v>1</v>
      </c>
      <c r="F27" s="20" t="str">
        <f>COS!$B2</f>
        <v xml:space="preserve"> </v>
      </c>
      <c r="J27" s="50"/>
    </row>
    <row r="28" spans="1:10" ht="14.25" x14ac:dyDescent="0.4">
      <c r="A28" s="21" t="s">
        <v>31</v>
      </c>
      <c r="B28" s="18">
        <f>CBS!$B$3</f>
        <v>1</v>
      </c>
      <c r="C28" s="19">
        <f>CBS!$D$3</f>
        <v>1</v>
      </c>
      <c r="D28" s="18">
        <f>CBS!$B$4</f>
        <v>0</v>
      </c>
      <c r="E28" s="19">
        <f>CBS!$D$4</f>
        <v>1</v>
      </c>
      <c r="F28" s="20" t="str">
        <f>CBS!$B2</f>
        <v xml:space="preserve"> </v>
      </c>
      <c r="J28" s="50"/>
    </row>
    <row r="29" spans="1:10" ht="14.25" x14ac:dyDescent="0.4">
      <c r="A29" s="21" t="s">
        <v>32</v>
      </c>
      <c r="B29" s="18">
        <f>CoFoC!$B$3</f>
        <v>4</v>
      </c>
      <c r="C29" s="19">
        <f>CoFoC!$D$3</f>
        <v>4</v>
      </c>
      <c r="D29" s="18">
        <f>CoFoC!$B$4</f>
        <v>1</v>
      </c>
      <c r="E29" s="19">
        <f>CoFoC!$D$4</f>
        <v>4</v>
      </c>
      <c r="F29" s="20" t="str">
        <f>CoFoC!$B2</f>
        <v xml:space="preserve"> </v>
      </c>
      <c r="J29" s="50"/>
    </row>
    <row r="30" spans="1:10" ht="14.25" x14ac:dyDescent="0.4">
      <c r="A30" s="21" t="s">
        <v>33</v>
      </c>
      <c r="B30" s="18">
        <f>CDD!$B$3</f>
        <v>4</v>
      </c>
      <c r="C30" s="19">
        <f>CDD!$D$3</f>
        <v>4</v>
      </c>
      <c r="D30" s="18">
        <f>CDD!$B$4</f>
        <v>2</v>
      </c>
      <c r="E30" s="19">
        <f>CDD!$D$4</f>
        <v>4</v>
      </c>
      <c r="F30" s="20" t="str">
        <f>CDD!$B2</f>
        <v xml:space="preserve"> </v>
      </c>
      <c r="J30" s="50"/>
    </row>
    <row r="31" spans="1:10" ht="14.25" x14ac:dyDescent="0.4">
      <c r="A31" s="25" t="s">
        <v>34</v>
      </c>
      <c r="B31" s="18">
        <f>CCI!$B$3</f>
        <v>2</v>
      </c>
      <c r="C31" s="19">
        <f>CCI!$D$3</f>
        <v>2</v>
      </c>
      <c r="D31" s="18">
        <f>CCI!$B$4</f>
        <v>0</v>
      </c>
      <c r="E31" s="19">
        <f>CCI!$D$4</f>
        <v>2</v>
      </c>
      <c r="F31" s="20" t="str">
        <f>CCI!$B2</f>
        <v xml:space="preserve"> </v>
      </c>
      <c r="J31" s="50"/>
    </row>
    <row r="32" spans="1:10" ht="14.25" x14ac:dyDescent="0.4">
      <c r="A32" s="21" t="s">
        <v>35</v>
      </c>
      <c r="B32" s="18">
        <f>CoGES!$B$3</f>
        <v>6</v>
      </c>
      <c r="C32" s="19">
        <f>CoGES!$D$3</f>
        <v>6</v>
      </c>
      <c r="D32" s="18">
        <f>CoGES!$B$4</f>
        <v>1</v>
      </c>
      <c r="E32" s="19">
        <f>CoGES!$D$4</f>
        <v>6</v>
      </c>
      <c r="F32" s="20" t="str">
        <f>CoGES!$B2</f>
        <v xml:space="preserve"> </v>
      </c>
      <c r="J32" s="50"/>
    </row>
    <row r="33" spans="1:10" ht="14.25" x14ac:dyDescent="0.4">
      <c r="A33" s="21" t="s">
        <v>36</v>
      </c>
      <c r="B33" s="18">
        <f>CO!$B$3</f>
        <v>2</v>
      </c>
      <c r="C33" s="19">
        <f>CO!$D$3</f>
        <v>2</v>
      </c>
      <c r="D33" s="18">
        <f>CO!$B$4</f>
        <v>0</v>
      </c>
      <c r="E33" s="19">
        <f>CO!$D$4</f>
        <v>0</v>
      </c>
      <c r="F33" s="20" t="str">
        <f>CO!$B2</f>
        <v>Nomination par arrêté</v>
      </c>
      <c r="J33" s="50"/>
    </row>
    <row r="34" spans="1:10" ht="14.25" x14ac:dyDescent="0.4">
      <c r="A34" s="21" t="s">
        <v>37</v>
      </c>
      <c r="B34" s="18">
        <f>CEPERI!$B$3</f>
        <v>5</v>
      </c>
      <c r="C34" s="19">
        <f>CEPERI!$D$3</f>
        <v>2</v>
      </c>
      <c r="D34" s="18">
        <f>CEPERI!$B$4</f>
        <v>1</v>
      </c>
      <c r="E34" s="19">
        <f>CEPERI!$D$4</f>
        <v>2</v>
      </c>
      <c r="F34" s="20" t="str">
        <f>CEPERI!$B2</f>
        <v>Nomination par arrêté (communiquer l'établissement de chaque mandataire)</v>
      </c>
      <c r="J34" s="50"/>
    </row>
    <row r="35" spans="1:10" ht="14.25" x14ac:dyDescent="0.4">
      <c r="A35" s="21" t="s">
        <v>38</v>
      </c>
      <c r="B35" s="18">
        <f>CESI!$B$3</f>
        <v>2</v>
      </c>
      <c r="C35" s="19">
        <f>CESI!$D$3</f>
        <v>2</v>
      </c>
      <c r="D35" s="18">
        <f>CESI!$B$4</f>
        <v>0</v>
      </c>
      <c r="E35" s="19">
        <f>CESI!$D$4</f>
        <v>0</v>
      </c>
      <c r="F35" s="20" t="str">
        <f>CESI!$B2</f>
        <v>Nomination par arrêté</v>
      </c>
      <c r="J35" s="50"/>
    </row>
    <row r="36" spans="1:10" ht="14.25" x14ac:dyDescent="0.4">
      <c r="A36" s="21" t="s">
        <v>39</v>
      </c>
      <c r="B36" s="18">
        <f>CSM!$B$3</f>
        <v>3</v>
      </c>
      <c r="C36" s="19">
        <f>CSM!$D$3</f>
        <v>3</v>
      </c>
      <c r="D36" s="18">
        <f>CSM!$B$4</f>
        <v>2</v>
      </c>
      <c r="E36" s="19">
        <f>CSM!$D$4</f>
        <v>3</v>
      </c>
      <c r="F36" s="20" t="str">
        <f>CSM!$B2</f>
        <v xml:space="preserve"> </v>
      </c>
      <c r="J36" s="50"/>
    </row>
    <row r="37" spans="1:10" ht="14.25" x14ac:dyDescent="0.4">
      <c r="A37" s="23" t="s">
        <v>40</v>
      </c>
      <c r="B37" s="18">
        <f>CoCoFIE!$B$3</f>
        <v>2</v>
      </c>
      <c r="C37" s="19">
        <f>CoCoFIE!$D$3</f>
        <v>1</v>
      </c>
      <c r="D37" s="18">
        <f>CoCoFIE!$B$4</f>
        <v>1</v>
      </c>
      <c r="E37" s="19">
        <f>CoCoFIE!$D$4</f>
        <v>1</v>
      </c>
      <c r="F37" s="20" t="str">
        <f>CoCoFIE!B2</f>
        <v>Nomination par arrêté</v>
      </c>
      <c r="J37" s="50"/>
    </row>
    <row r="38" spans="1:10" ht="14.25" x14ac:dyDescent="0.4">
      <c r="A38" s="24" t="s">
        <v>41</v>
      </c>
      <c r="B38" s="18">
        <f>'GT FIE Master'!B3</f>
        <v>2</v>
      </c>
      <c r="C38" s="19">
        <f>'GT FIE Master'!D3</f>
        <v>0</v>
      </c>
      <c r="D38" s="18">
        <f>'GT FIE Master'!B4</f>
        <v>1</v>
      </c>
      <c r="E38" s="19">
        <f>'GT FIE Master'!D4</f>
        <v>0</v>
      </c>
      <c r="F38" s="20"/>
      <c r="J38" s="50"/>
    </row>
    <row r="39" spans="1:10" ht="25.5" customHeight="1" x14ac:dyDescent="0.5">
      <c r="A39" s="62" t="s">
        <v>42</v>
      </c>
      <c r="B39" s="63" t="str">
        <f>$B$3</f>
        <v>E</v>
      </c>
      <c r="C39" s="63" t="str">
        <f>$D$3</f>
        <v>E</v>
      </c>
      <c r="D39" s="63">
        <f>$B$4</f>
        <v>0</v>
      </c>
      <c r="E39" s="63">
        <f>$D$4</f>
        <v>0</v>
      </c>
      <c r="F39" s="64">
        <f>$D$4</f>
        <v>0</v>
      </c>
      <c r="J39" s="50"/>
    </row>
    <row r="40" spans="1:10" ht="14.25" x14ac:dyDescent="0.4">
      <c r="A40" s="25" t="s">
        <v>43</v>
      </c>
      <c r="B40" s="18">
        <f>'Pôle Bxl - CA'!$B$3</f>
        <v>6</v>
      </c>
      <c r="C40" s="19">
        <f>'Pôle Bxl - CA'!$D$3</f>
        <v>0</v>
      </c>
      <c r="D40" s="18">
        <f>'Pôle Bxl - CA'!$B$4</f>
        <v>0</v>
      </c>
      <c r="E40" s="19">
        <f>'Pôle Bxl - CA'!$D$4</f>
        <v>0</v>
      </c>
      <c r="F40" s="20" t="str">
        <f>'Pôle Bxl - CA'!$B2</f>
        <v>Nécessité de communiquer copie RV de la carte d'identité de chaque mandataire</v>
      </c>
      <c r="J40" s="50"/>
    </row>
    <row r="41" spans="1:10" ht="14.25" x14ac:dyDescent="0.4">
      <c r="A41" s="21" t="s">
        <v>44</v>
      </c>
      <c r="B41" s="18">
        <f>'Pôle Bxl - COPILAC'!B3</f>
        <v>4</v>
      </c>
      <c r="C41" s="19">
        <f>'Pôle Bxl - COPILAC'!D3</f>
        <v>0</v>
      </c>
      <c r="D41" s="18">
        <f>'Pôle Bxl - COPILAC'!B4</f>
        <v>2</v>
      </c>
      <c r="E41" s="19">
        <f>'Pôle Bxl - COPILAC'!D4</f>
        <v>0</v>
      </c>
      <c r="F41" s="20"/>
      <c r="J41" s="50"/>
    </row>
    <row r="42" spans="1:10" ht="14.25" x14ac:dyDescent="0.4">
      <c r="A42" s="25" t="s">
        <v>45</v>
      </c>
      <c r="B42" s="18">
        <f>'Pôle Bxl - ChESI'!$B$3</f>
        <v>4</v>
      </c>
      <c r="C42" s="19">
        <f>'Pôle Bxl - ChESI'!$D$3</f>
        <v>4</v>
      </c>
      <c r="D42" s="18">
        <f>'Pôle Bxl - ChESI'!$B$4</f>
        <v>1</v>
      </c>
      <c r="E42" s="19">
        <f>'Pôle Bxl - ChESI'!$D$4</f>
        <v>4</v>
      </c>
      <c r="F42" s="20" t="str">
        <f>'Pôle Bxl - ChESI'!$B2</f>
        <v xml:space="preserve"> </v>
      </c>
      <c r="J42" s="50"/>
    </row>
    <row r="43" spans="1:10" ht="26.25" x14ac:dyDescent="0.4">
      <c r="A43" s="25" t="s">
        <v>46</v>
      </c>
      <c r="B43" s="18">
        <f>'Pôle LLN - CA'!$B$3</f>
        <v>2</v>
      </c>
      <c r="C43" s="19">
        <f>'Pôle LLN - CA'!$D$3</f>
        <v>0</v>
      </c>
      <c r="D43" s="18">
        <f>'Pôle LLN - CA'!$B$4</f>
        <v>1</v>
      </c>
      <c r="E43" s="19">
        <f>'Pôle LLN - CA'!$D$4</f>
        <v>0</v>
      </c>
      <c r="F43" s="20" t="str">
        <f>'Pôle LLN - CA'!$B2</f>
        <v>1 représentant·e le type court et 1 représentant·e le type long 
Nécessité de communiquer copie RV de la carte d'identité de chaque mandataire</v>
      </c>
      <c r="J43" s="50"/>
    </row>
    <row r="44" spans="1:10" ht="14.25" x14ac:dyDescent="0.4">
      <c r="A44" s="41" t="s">
        <v>47</v>
      </c>
      <c r="B44" s="18">
        <f>'Pôle LLN - CDES'!B3</f>
        <v>1</v>
      </c>
      <c r="C44" s="19">
        <f>'Pôle LLN - CDES'!D3</f>
        <v>1</v>
      </c>
      <c r="D44" s="18">
        <f>'Pôle LLN - CDES'!B4</f>
        <v>1</v>
      </c>
      <c r="E44" s="19">
        <f>'Pôle LLN - CDES'!D4</f>
        <v>1</v>
      </c>
      <c r="F44" s="20"/>
      <c r="J44" s="50"/>
    </row>
    <row r="45" spans="1:10" ht="14.25" x14ac:dyDescent="0.4">
      <c r="A45" s="25" t="s">
        <v>48</v>
      </c>
      <c r="B45" s="18">
        <f>'Pôle LLN - CO'!B3</f>
        <v>1</v>
      </c>
      <c r="C45" s="19">
        <f>'Pôle LLN - CO'!D3</f>
        <v>1</v>
      </c>
      <c r="D45" s="18">
        <f>'Pôle LLN - CO'!B4</f>
        <v>1</v>
      </c>
      <c r="E45" s="19">
        <f>'Pôle LLN - CO'!D4</f>
        <v>1</v>
      </c>
      <c r="F45" s="20"/>
      <c r="J45" s="50"/>
    </row>
    <row r="46" spans="1:10" ht="14.25" x14ac:dyDescent="0.4">
      <c r="A46" s="25" t="s">
        <v>49</v>
      </c>
      <c r="B46" s="18">
        <f>'Pôle LLN - ChESI'!$B$3</f>
        <v>2</v>
      </c>
      <c r="C46" s="19">
        <f>'Pôle LLN - ChESI'!$D$3</f>
        <v>2</v>
      </c>
      <c r="D46" s="18">
        <f>'Pôle LLN - ChESI'!$B$4</f>
        <v>2</v>
      </c>
      <c r="E46" s="19">
        <f>'Pôle LLN - ChESI'!$D$4</f>
        <v>2</v>
      </c>
      <c r="F46" s="20" t="str">
        <f>'Pôle LLN - ChESI'!$B2</f>
        <v xml:space="preserve"> </v>
      </c>
      <c r="J46" s="50"/>
    </row>
    <row r="47" spans="1:10" ht="39.4" x14ac:dyDescent="0.4">
      <c r="A47" s="25" t="s">
        <v>50</v>
      </c>
      <c r="B47" s="18">
        <f>'Pôle Ht - CA'!$B$3</f>
        <v>6</v>
      </c>
      <c r="C47" s="19">
        <f>'Pôle Ht - CA'!$D$3</f>
        <v>0</v>
      </c>
      <c r="D47" s="18">
        <f>'Pôle Ht - CA'!$B$4</f>
        <v>4</v>
      </c>
      <c r="E47" s="19">
        <f>'Pôle Ht - CA'!$D$4</f>
        <v>0</v>
      </c>
      <c r="F47" s="20" t="str">
        <f>'Pôle Ht - CA'!$B2</f>
        <v>2 représentant·e·s inscrit·e·s dans l’une des Universités du pôle, 
2 représentant·e·s inscrit·e·s dans l’une des Hautes Écoles du pôle et 
1 représentant·e inscrit·e dans l’une des Écoles Supérieures des Arts du pôle.</v>
      </c>
      <c r="J47" s="50"/>
    </row>
    <row r="48" spans="1:10" ht="14.25" x14ac:dyDescent="0.4">
      <c r="A48" s="21" t="str">
        <f>'Pôle Ht - Services coll.'!A1</f>
        <v>Commission Services collectifs du pôle Hainuyer</v>
      </c>
      <c r="B48" s="18">
        <f>'Pôle Ht - Services coll.'!B3</f>
        <v>1</v>
      </c>
      <c r="C48" s="19">
        <f>'Pôle Ht - Services coll.'!D3</f>
        <v>1</v>
      </c>
      <c r="D48" s="18">
        <f>'Pôle Ht - Services coll.'!B4</f>
        <v>0</v>
      </c>
      <c r="E48" s="19">
        <f>'Pôle Ht - Services coll.'!D4</f>
        <v>1</v>
      </c>
      <c r="F48" s="20"/>
      <c r="J48" s="50"/>
    </row>
    <row r="49" spans="1:10" ht="14.25" x14ac:dyDescent="0.4">
      <c r="A49" s="21" t="str">
        <f>'Pôle Ht - Mobilité intern.'!A1</f>
        <v>Commission Mobilité internationale du pôle Hainuyer</v>
      </c>
      <c r="B49" s="18">
        <f>'Pôle Ht - Mobilité intern.'!B3</f>
        <v>1</v>
      </c>
      <c r="C49" s="19">
        <f>'Pôle Ht - Mobilité intern.'!D3</f>
        <v>1</v>
      </c>
      <c r="D49" s="18">
        <f>'Pôle Ht - Mobilité intern.'!B4</f>
        <v>0</v>
      </c>
      <c r="E49" s="19">
        <f>'Pôle Ht - Mobilité intern.'!D4</f>
        <v>1</v>
      </c>
      <c r="F49" s="20"/>
      <c r="J49" s="50"/>
    </row>
    <row r="50" spans="1:10" ht="14.25" x14ac:dyDescent="0.4">
      <c r="A50" s="21" t="str">
        <f>'Pôle Ht - Info. et orientation'!A1</f>
        <v>Commission Information et Orientation du pôle Hainuyer</v>
      </c>
      <c r="B50" s="18">
        <f>'Pôle Ht - Info. et orientation'!B3</f>
        <v>1</v>
      </c>
      <c r="C50" s="19">
        <f>'Pôle Ht - Info. et orientation'!D3</f>
        <v>1</v>
      </c>
      <c r="D50" s="18">
        <f>'Pôle Ht - Info. et orientation'!B4</f>
        <v>0</v>
      </c>
      <c r="E50" s="19">
        <f>'Pôle Ht - Info. et orientation'!D4</f>
        <v>1</v>
      </c>
      <c r="F50" s="20"/>
      <c r="J50" s="50"/>
    </row>
    <row r="51" spans="1:10" ht="14.25" x14ac:dyDescent="0.4">
      <c r="A51" s="21" t="str">
        <f>'Pôle Ht - Centre didactique'!A1</f>
        <v>Commission Centre didactique de l'ES du pôle Hainuyer</v>
      </c>
      <c r="B51" s="18">
        <f>'Pôle Ht - Centre didactique'!B3</f>
        <v>1</v>
      </c>
      <c r="C51" s="19">
        <f>'Pôle Ht - Centre didactique'!D3</f>
        <v>1</v>
      </c>
      <c r="D51" s="18">
        <f>'Pôle Ht - Centre didactique'!B4</f>
        <v>0</v>
      </c>
      <c r="E51" s="19">
        <f>'Pôle Ht - Centre didactique'!D4</f>
        <v>1</v>
      </c>
      <c r="F51" s="20"/>
      <c r="J51" s="50"/>
    </row>
    <row r="52" spans="1:10" ht="14.25" x14ac:dyDescent="0.4">
      <c r="A52" s="21" t="str">
        <f>'Pôle Ht - Rech.'!A1</f>
        <v>Commission Recherche du pôle Hainuyer</v>
      </c>
      <c r="B52" s="18">
        <f>'Pôle Ht - Rech.'!B3</f>
        <v>1</v>
      </c>
      <c r="C52" s="19">
        <f>'Pôle Ht - Rech.'!D3</f>
        <v>1</v>
      </c>
      <c r="D52" s="18">
        <f>'Pôle Ht - Rech.'!B4</f>
        <v>0</v>
      </c>
      <c r="E52" s="19">
        <f>'Pôle Ht - Rech.'!D4</f>
        <v>1</v>
      </c>
      <c r="F52" s="20"/>
      <c r="J52" s="50"/>
    </row>
    <row r="53" spans="1:10" ht="14.25" x14ac:dyDescent="0.4">
      <c r="A53" s="21" t="s">
        <v>51</v>
      </c>
      <c r="B53" s="18">
        <f>'Pôle Ht - ChESI '!$B$3</f>
        <v>2</v>
      </c>
      <c r="C53" s="19">
        <f>'Pôle Ht - ChESI '!$D$3</f>
        <v>2</v>
      </c>
      <c r="D53" s="18">
        <f>'Pôle Ht - ChESI '!$B$4</f>
        <v>0</v>
      </c>
      <c r="E53" s="19">
        <f>'Pôle Ht - ChESI '!$D$4</f>
        <v>2</v>
      </c>
      <c r="F53" s="20" t="str">
        <f>'Pôle Ht - ChESI '!$B2</f>
        <v xml:space="preserve"> </v>
      </c>
      <c r="J53" s="50"/>
    </row>
    <row r="54" spans="1:10" ht="14.25" x14ac:dyDescent="0.4">
      <c r="A54" s="21" t="s">
        <v>52</v>
      </c>
      <c r="B54" s="18">
        <f>'ChESI Nam'!$B$3</f>
        <v>2</v>
      </c>
      <c r="C54" s="19">
        <f>'ChESI Nam'!$D$3</f>
        <v>2</v>
      </c>
      <c r="D54" s="18">
        <f>'ChESI Nam'!$B$4</f>
        <v>1</v>
      </c>
      <c r="E54" s="19">
        <f>'ChESI Nam'!$D$4</f>
        <v>2</v>
      </c>
      <c r="F54" s="20" t="str">
        <f>'ChESI Nam'!$B2</f>
        <v xml:space="preserve"> </v>
      </c>
      <c r="J54" s="50"/>
    </row>
    <row r="55" spans="1:10" ht="14.25" x14ac:dyDescent="0.4">
      <c r="A55" s="21" t="s">
        <v>53</v>
      </c>
      <c r="B55" s="18">
        <f>'ChESI LL'!$B$3</f>
        <v>2</v>
      </c>
      <c r="C55" s="19">
        <f>'ChESI LL'!$D$3</f>
        <v>2</v>
      </c>
      <c r="D55" s="18">
        <f>'ChESI LL'!$B$4</f>
        <v>1</v>
      </c>
      <c r="E55" s="19">
        <f>'ChESI LL'!$D$4</f>
        <v>2</v>
      </c>
      <c r="F55" s="20" t="str">
        <f>'ChESI LL'!$B2</f>
        <v xml:space="preserve"> </v>
      </c>
      <c r="J55" s="50"/>
    </row>
    <row r="56" spans="1:10" ht="25.5" customHeight="1" x14ac:dyDescent="0.5">
      <c r="A56" s="62" t="s">
        <v>54</v>
      </c>
      <c r="B56" s="63" t="str">
        <f>$B$3</f>
        <v>E</v>
      </c>
      <c r="C56" s="63" t="str">
        <f>$D$3</f>
        <v>E</v>
      </c>
      <c r="D56" s="63">
        <f>$B$4</f>
        <v>0</v>
      </c>
      <c r="E56" s="63">
        <f>$D$4</f>
        <v>0</v>
      </c>
      <c r="F56" s="64">
        <f>$D$4</f>
        <v>0</v>
      </c>
      <c r="G56" s="26"/>
      <c r="J56" s="50"/>
    </row>
    <row r="57" spans="1:10" ht="26.25" x14ac:dyDescent="0.4">
      <c r="A57" s="21" t="s">
        <v>55</v>
      </c>
      <c r="B57" s="18">
        <f>CSAE!$B$3</f>
        <v>3</v>
      </c>
      <c r="C57" s="19">
        <f>CSAE!$D$3</f>
        <v>3</v>
      </c>
      <c r="D57" s="18">
        <f>CSAE!$B$4</f>
        <v>0</v>
      </c>
      <c r="E57" s="19">
        <f>CSAE!$D$4</f>
        <v>0</v>
      </c>
      <c r="F57" s="20" t="str">
        <f>CSAE!$B2</f>
        <v>1 effectif·ve et 1 suppléant·e par type d'établissement
Nomination par arrêté</v>
      </c>
      <c r="J57" s="50"/>
    </row>
    <row r="58" spans="1:10" ht="14.25" x14ac:dyDescent="0.4">
      <c r="A58" s="21" t="s">
        <v>56</v>
      </c>
      <c r="B58" s="18">
        <f>CAAE!$B$3</f>
        <v>2</v>
      </c>
      <c r="C58" s="19">
        <f>CAAE!$D$3</f>
        <v>2</v>
      </c>
      <c r="D58" s="18">
        <f>CAAE!$B$4</f>
        <v>0</v>
      </c>
      <c r="E58" s="19">
        <f>CAAE!$D$4</f>
        <v>1</v>
      </c>
      <c r="F58" s="20" t="str">
        <f>CAAE!$B2</f>
        <v>Nomination par arrêté</v>
      </c>
      <c r="J58" s="50"/>
    </row>
    <row r="59" spans="1:10" ht="14.25" x14ac:dyDescent="0.4">
      <c r="A59" s="23" t="s">
        <v>57</v>
      </c>
      <c r="B59" s="18">
        <f>AEQES!$B$3</f>
        <v>3</v>
      </c>
      <c r="C59" s="19">
        <f>AEQES!$D$3</f>
        <v>3</v>
      </c>
      <c r="D59" s="18">
        <f>AEQES!$B$4</f>
        <v>0</v>
      </c>
      <c r="E59" s="19">
        <f>AEQES!$D$4</f>
        <v>1</v>
      </c>
      <c r="F59" s="20" t="str">
        <f>AEQES!$B2</f>
        <v>Nomination par arrêté</v>
      </c>
      <c r="J59" s="50"/>
    </row>
    <row r="60" spans="1:10" ht="14.25" x14ac:dyDescent="0.4">
      <c r="A60" s="21" t="s">
        <v>58</v>
      </c>
      <c r="B60" s="18">
        <f>CPSE!$B$3</f>
        <v>2</v>
      </c>
      <c r="C60" s="19">
        <f>CPSE!$D$3</f>
        <v>2</v>
      </c>
      <c r="D60" s="18">
        <f>CPSE!$B$4</f>
        <v>0</v>
      </c>
      <c r="E60" s="19">
        <f>CPSE!$D$4</f>
        <v>2</v>
      </c>
      <c r="F60" s="20" t="str">
        <f>CPSE!$B2</f>
        <v>Nomination par arrêté</v>
      </c>
      <c r="J60" s="50"/>
    </row>
    <row r="61" spans="1:10" ht="14.25" x14ac:dyDescent="0.4">
      <c r="A61" s="25" t="s">
        <v>59</v>
      </c>
      <c r="B61" s="18">
        <f>WBE!B3</f>
        <v>1</v>
      </c>
      <c r="C61" s="19">
        <f>WBE!D3</f>
        <v>0</v>
      </c>
      <c r="D61" s="18">
        <f>WBE!B4</f>
        <v>1</v>
      </c>
      <c r="E61" s="19">
        <f>WBE!D4</f>
        <v>0</v>
      </c>
      <c r="F61" s="20" t="s">
        <v>60</v>
      </c>
      <c r="J61" s="50"/>
    </row>
    <row r="62" spans="1:10" ht="39.4" x14ac:dyDescent="0.4">
      <c r="A62" s="21" t="s">
        <v>61</v>
      </c>
      <c r="B62" s="18">
        <f>CEF!$B$3</f>
        <v>4</v>
      </c>
      <c r="C62" s="19">
        <f>CEF!$D$3</f>
        <v>4</v>
      </c>
      <c r="D62" s="18">
        <f>CEF!$B$4</f>
        <v>2</v>
      </c>
      <c r="E62" s="19">
        <f>CEF!$D$4</f>
        <v>4</v>
      </c>
      <c r="F62" s="20" t="str">
        <f>CEF!$B2</f>
        <v>Ne se réunit plus.
2 sièges universitaires,
2 sièges hors Universitaires.</v>
      </c>
      <c r="J62" s="50"/>
    </row>
    <row r="63" spans="1:10" ht="14.25" x14ac:dyDescent="0.4">
      <c r="A63" s="21" t="s">
        <v>62</v>
      </c>
      <c r="B63" s="18">
        <f>'AG PLE'!$B$3</f>
        <v>1</v>
      </c>
      <c r="C63" s="19">
        <f>'AG PLE'!$D$3</f>
        <v>0</v>
      </c>
      <c r="D63" s="18">
        <f>'AG PLE'!$B$4</f>
        <v>0</v>
      </c>
      <c r="E63" s="19">
        <f>'AG PLE'!$D$4</f>
        <v>0</v>
      </c>
      <c r="F63" s="20" t="str">
        <f>'AG PLE'!$B2</f>
        <v xml:space="preserve">  </v>
      </c>
      <c r="J63" s="50"/>
    </row>
    <row r="64" spans="1:10" ht="14.25" x14ac:dyDescent="0.4">
      <c r="A64" s="21" t="s">
        <v>63</v>
      </c>
      <c r="B64" s="18">
        <f>'CA PLE'!$B$3</f>
        <v>1</v>
      </c>
      <c r="C64" s="19">
        <f>'CA PLE'!$D$3</f>
        <v>0</v>
      </c>
      <c r="D64" s="18">
        <f>'CA PLE'!$B$4</f>
        <v>0</v>
      </c>
      <c r="E64" s="19">
        <f>'CA PLE'!$D$4</f>
        <v>0</v>
      </c>
      <c r="F64" s="20" t="str">
        <f>'CA PLE'!$B2</f>
        <v xml:space="preserve"> </v>
      </c>
      <c r="J64" s="50"/>
    </row>
    <row r="65" spans="1:10" ht="14.25" x14ac:dyDescent="0.4">
      <c r="A65" s="21" t="s">
        <v>64</v>
      </c>
      <c r="B65" s="18">
        <v>2</v>
      </c>
      <c r="C65" s="19">
        <v>2</v>
      </c>
      <c r="D65" s="18">
        <f>CSDP!B4</f>
        <v>0</v>
      </c>
      <c r="E65" s="19">
        <f>CSDP!D4</f>
        <v>1</v>
      </c>
      <c r="F65" s="20"/>
      <c r="J65" s="50"/>
    </row>
    <row r="66" spans="1:10" ht="14.25" x14ac:dyDescent="0.4">
      <c r="A66" s="21" t="s">
        <v>65</v>
      </c>
      <c r="B66" s="18">
        <f>'CP Alt'!$B$3</f>
        <v>1</v>
      </c>
      <c r="C66" s="19">
        <f>'CP Alt'!$D$3</f>
        <v>1</v>
      </c>
      <c r="D66" s="18">
        <f>'CP Alt'!$B$4</f>
        <v>0</v>
      </c>
      <c r="E66" s="19">
        <f>'CP Alt'!$D$4</f>
        <v>0</v>
      </c>
      <c r="F66" s="20" t="str">
        <f>'CP Alt'!$B2</f>
        <v xml:space="preserve"> </v>
      </c>
      <c r="J66" s="50"/>
    </row>
    <row r="67" spans="1:10" ht="52.5" x14ac:dyDescent="0.4">
      <c r="A67" s="21" t="s">
        <v>66</v>
      </c>
      <c r="B67" s="18">
        <f>'Relie-F'!$B$3</f>
        <v>3</v>
      </c>
      <c r="C67" s="19">
        <f>'Relie-F'!$D$3</f>
        <v>0</v>
      </c>
      <c r="D67" s="18">
        <f>'Relie-F'!$B$4</f>
        <v>0</v>
      </c>
      <c r="E67" s="19">
        <f>'Relie-F'!$D$4</f>
        <v>0</v>
      </c>
      <c r="F67" s="20" t="str">
        <f>'Relie-F'!$B2</f>
        <v>1 représentant·e permanent·e OA = eff. ds AG / 
1 observateur·trice OA (ne vote pas) = Sup. dans AG / 
1 personne physique AG
Nécessité de communiquer copie RV de la carte d'identité de chaque mandataire dans l'OA</v>
      </c>
      <c r="J67" s="50"/>
    </row>
    <row r="68" spans="1:10" ht="14.25" x14ac:dyDescent="0.4">
      <c r="A68" s="21" t="s">
        <v>67</v>
      </c>
      <c r="B68" s="18">
        <f>ESU!$B$3</f>
        <v>2</v>
      </c>
      <c r="C68" s="19">
        <f>ESU!$D$3</f>
        <v>0</v>
      </c>
      <c r="D68" s="18">
        <f>ESU!$B$4</f>
        <v>0</v>
      </c>
      <c r="E68" s="19">
        <f>ESU!$D$4</f>
        <v>-4</v>
      </c>
      <c r="F68" s="27" t="str">
        <f>ESU!$B2</f>
        <v xml:space="preserve"> </v>
      </c>
      <c r="J68" s="50"/>
    </row>
    <row r="69" spans="1:10" ht="25.5" customHeight="1" x14ac:dyDescent="0.4">
      <c r="A69" s="28" t="s">
        <v>68</v>
      </c>
      <c r="B69" s="29">
        <f>SUM(B5:B68)</f>
        <v>180</v>
      </c>
      <c r="C69" s="30">
        <f>SUM(C5:C68)</f>
        <v>146</v>
      </c>
      <c r="D69" s="29">
        <f>SUM(D5:D68)</f>
        <v>58</v>
      </c>
      <c r="E69" s="30">
        <f>SUM(E5:E68)</f>
        <v>109</v>
      </c>
      <c r="F69" s="31"/>
      <c r="J69" s="50"/>
    </row>
    <row r="70" spans="1:10" ht="14.25" x14ac:dyDescent="0.4">
      <c r="J70" s="50"/>
    </row>
    <row r="71" spans="1:10" x14ac:dyDescent="0.4">
      <c r="A71" s="53"/>
    </row>
    <row r="73" spans="1:10" x14ac:dyDescent="0.4">
      <c r="A73" s="53" t="s">
        <v>69</v>
      </c>
    </row>
  </sheetData>
  <mergeCells count="8">
    <mergeCell ref="A56:F56"/>
    <mergeCell ref="A4:F4"/>
    <mergeCell ref="A39:F39"/>
    <mergeCell ref="A1:F1"/>
    <mergeCell ref="A2:A3"/>
    <mergeCell ref="B2:C2"/>
    <mergeCell ref="D2:E2"/>
    <mergeCell ref="F2:F3"/>
  </mergeCells>
  <conditionalFormatting sqref="B5:E68">
    <cfRule type="cellIs" dxfId="3" priority="2" operator="equal">
      <formula>0</formula>
    </cfRule>
  </conditionalFormatting>
  <hyperlinks>
    <hyperlink ref="A55" location="'ChESI LL'!A1" display="Chambre de l’enseignement supérieur inclusif Liège-Luxembourg" xr:uid="{00000000-0004-0000-0000-000026000000}"/>
    <hyperlink ref="A57" location="CSAE!A1" display="Conseil supérieur des allocations et prêts d’études" xr:uid="{00000000-0004-0000-0000-000027000000}"/>
    <hyperlink ref="A58" location="CAAE!A1" display="Conseil d’appel des allocations et prêts d’études" xr:uid="{00000000-0004-0000-0000-000028000000}"/>
    <hyperlink ref="A59" location="AEQES!A1" display="Agence pour l’évaluation de la qualité de l’enseignement supérieur" xr:uid="{00000000-0004-0000-0000-000029000000}"/>
    <hyperlink ref="A60" location="CPSE!A1" display="Commission promotion de la santé à l’école" xr:uid="{00000000-0004-0000-0000-00002A000000}"/>
    <hyperlink ref="A62" location="CEF!A1" display="Conseil de l’éducation et de la formation" xr:uid="{00000000-0004-0000-0000-00002B000000}"/>
    <hyperlink ref="A63" location="'AG PLE'!A1" display="Plateforme Logement étudiant (Bruxelles) – AG" xr:uid="{00000000-0004-0000-0000-00002C000000}"/>
    <hyperlink ref="A64" location="'CA PLE'!A1" display="Plateforme Logement étudiant (Bruxelles) – CA" xr:uid="{00000000-0004-0000-0000-00002D000000}"/>
    <hyperlink ref="A66" location="'CP Alt'!A1" display="Comité de pilotage de l’alternance dans l’enseignement supérieur" xr:uid="{00000000-0004-0000-0000-00002E000000}"/>
    <hyperlink ref="A67" location="'Relie-F'!A1" display="Relie-F – OA" xr:uid="{00000000-0004-0000-0000-000030000000}"/>
    <hyperlink ref="A68" location="ESU!A1" display="ESU – International officers" xr:uid="{00000000-0004-0000-0000-000031000000}"/>
    <hyperlink ref="A5" location="'CA ARES'!A1" display="Conseil d'administration" xr:uid="{8571D402-F6B7-43B3-AB19-B74A2423E953}"/>
    <hyperlink ref="A6" location="'BEx ARES'!A1" display="Bureau exécutif" xr:uid="{6348610C-4986-42C8-9018-4BC20A03C254}"/>
    <hyperlink ref="A7" location="CdU!A1" display="Chambre des universités" xr:uid="{6B00FFFB-9576-4191-9F2B-D6496BB92FD0}"/>
    <hyperlink ref="A8" location="CHEEPS!A1" display="Chambre HE EPS" xr:uid="{AC57DEC5-875C-435E-BC00-33068549BC96}"/>
    <hyperlink ref="A9" location="'Bureau CHEEPS'!A1" display="Bureau de la chambre HE EPS" xr:uid="{1F65E971-1FE0-43CE-A20F-0D3384374662}"/>
    <hyperlink ref="A11" location="ChESA!A1" display="Chambre des ESA" xr:uid="{1B405BD8-0FCB-4CB2-85C7-3F93B3896F8A}"/>
    <hyperlink ref="A12" location="'Co Eco'!A1" display="Commission HE EPS Économique" xr:uid="{0103B8E7-3667-49C9-8A37-9E07CBFA0175}"/>
    <hyperlink ref="A13" location="'Com Para'!A1" display="Commission HE EPS Paramédical" xr:uid="{841D867F-EFD9-4007-BF4F-B7C450354ED2}"/>
    <hyperlink ref="A14" location="'Com Péda'!A1" display="Commission HE EPS Pédagogique" xr:uid="{4556FD5E-F0C4-4729-9624-4E3B750FF740}"/>
    <hyperlink ref="A15" location="'Com Social'!A1" display="Commission HE EPS Social" xr:uid="{B277C972-DDCD-4387-9F8F-8C24B1178F5E}"/>
    <hyperlink ref="A16" location="'Com Info'!A1" display="Commission HE EPS Informatique" xr:uid="{CDD22A38-3E78-4CA4-920C-20979323F1F4}"/>
    <hyperlink ref="A17" location="'Com Tech'!A1" display="Commission HE EPS Technique" xr:uid="{192D8FE4-FE56-4D0B-B6BB-211CA8BC3CEC}"/>
    <hyperlink ref="A18" location="'Com AA'!A1" display="Commission HE EPS Arts appliqués" xr:uid="{FB66B466-E796-4647-877C-A2B318E812DB}"/>
    <hyperlink ref="A19" location="'Com Agro'!A1" display="Commission HE EPS Agronomique" xr:uid="{26FAA623-C0F8-4ACB-8CE7-14E4852B6C31}"/>
    <hyperlink ref="A20" location="CoM!A1" display="Commission mobilité des étudiant⋅e⋅s et du personnel" xr:uid="{AFA4D788-A5D0-4CD0-9C3B-7D84C1198403}"/>
    <hyperlink ref="A21" location="CIE!A1" display="Commission Information sur les études" xr:uid="{7ED197F0-BB08-4F6F-876D-88AD4209E25B}"/>
    <hyperlink ref="A22" location="CAR!A1" display="Commission aide à la réussite" xr:uid="{BC181D6D-35A7-45A5-9F91-163BD976CA53}"/>
    <hyperlink ref="A23" location="CRI!A1" display="Commission relations internationales" xr:uid="{E75E85C7-947E-486B-BBCD-33181967FC64}"/>
    <hyperlink ref="A24" location="CoVEDAS!A1" display="Commission vie étudiante, démocratisation et affaires sociales" xr:uid="{0C397C35-9B6E-4988-8B54-CA1DB1227372}"/>
    <hyperlink ref="A25" location="CoQER!A1" display="Commission qualité de l’enseignement et de la recherche" xr:uid="{B0FCAC0B-C210-49F1-9774-FDC8C8DA8A16}"/>
    <hyperlink ref="A26" location="CoVRI!A1" display="Commission valorisation de la recherche interuniversitaire" xr:uid="{45E3B604-E34E-4306-8162-24DFD491210B}"/>
    <hyperlink ref="A27" location="COS!A1" display="Commission observatoire et statistiques" xr:uid="{E198B2C7-8F31-4B41-BA86-CA9905DE456F}"/>
    <hyperlink ref="A28" location="CBS!A1" display="Commission bibliothèques et services académiques collectifs" xr:uid="{A12DD628-EDC9-44B2-AF33-C9D7637009A7}"/>
    <hyperlink ref="A29" location="CoFoC!A1" display="Commission formation continue et apprentissage tout au long de la vie" xr:uid="{B01C3FE7-3FC3-4019-9F8C-BBCFDA1803BA}"/>
    <hyperlink ref="A30" location="CDD!A1" display="Commission développement durable" xr:uid="{223A4E3F-A62B-4600-BAF2-95694652D114}"/>
    <hyperlink ref="A31" location="CCI!A1" display="Commission de la Coopération internationale" xr:uid="{36599D55-E2B3-4199-8951-B2C26FC966FA}"/>
    <hyperlink ref="A33" location="CO!A1" display="Conseil d’orientation" xr:uid="{B9FE8EA1-314A-43FD-A7DA-F8640B9E0E9A}"/>
    <hyperlink ref="A34" location="CEPERI!A1" display="Commission d’Examen des Plaintes d’Étudiant·e·s relatives à un Refus d’Inscription" xr:uid="{F08F939A-E326-4F04-979D-2AFD71803148}"/>
    <hyperlink ref="A35" location="CESI!A1" display="Commission de l’Enseignement Supérieur Inclusif" xr:uid="{5B324A23-9BDA-4A20-9BAB-9F1AB320015B}"/>
    <hyperlink ref="A36" location="CSM!A1" display="Conseil Supérieur de la Mobilité étudiante" xr:uid="{5B321E7F-9180-4FE8-BDBD-786E03101DAC}"/>
    <hyperlink ref="A37" location="CoCoFIE!A1" display="Commission de coordination de la formation initiale des enseignants, de l’enseignement obligatoire, de promotion sociale et secondaire artistique à horaire réduit" xr:uid="{ABB56B47-E6E8-4FA4-A10A-91C36F7836FF}"/>
    <hyperlink ref="A40" location="'Pôle Bxl - CA'!A1" display="Conseil d’administration Pôle Bruxelles" xr:uid="{56E02DE0-FB03-44A3-AC4E-7A29156BC351}"/>
    <hyperlink ref="A43" location="'Pôle LLN - CA'!A1" display="Conseil d’administration Pôle Louvain" xr:uid="{B4E64B2B-8DF5-42A3-938E-ED0B52621E82}"/>
    <hyperlink ref="A47" location="'Pôle Ht - CA'!A1" display="Conseil d’administration Pôle Hainuyer" xr:uid="{74D92A71-A8F4-4680-BA74-4CC798D7C5B1}"/>
    <hyperlink ref="A42" location="'Pôle Bxl - ChESI'!A1" display="Chambre de l’enseignement supérieur inclusif Bruxelles" xr:uid="{C6B5E8D1-6534-4584-9DDE-BC073BE2E95C}"/>
    <hyperlink ref="A46" location="'Pôle Bxl - ChESI'!A1" display="Chambre de l’enseignement supérieur inclusif Louvain" xr:uid="{35220BB8-58C2-44B5-9AF5-91C19CFA1BF8}"/>
    <hyperlink ref="A53" location="'Pôle Ht - ChESI '!A1" display="Chambre de l’enseignement supérieur inclusif Hainuyer" xr:uid="{A4864BF4-F8A5-4B51-8D4A-5047FE54AC4C}"/>
    <hyperlink ref="A54" location="'ChESI Nam'!A1" display="Chambre de l’enseignement supérieur inclusif Namur" xr:uid="{DFFADD3B-E526-4FEB-9327-14AA326B9777}"/>
    <hyperlink ref="A32" location="CoGES!A1" display="Commission genre dans l'enseignement supérieur" xr:uid="{D6A0DED2-C6F8-4CBC-8456-90DCC8AA192E}"/>
    <hyperlink ref="A65" location="CSDP!A1" display="Comité de suivi du décret Paysage" xr:uid="{9AEF7F9F-D522-4CD0-99AB-7831EF3FBF30}"/>
    <hyperlink ref="A10" location="'GT Fonctions &amp; Titres CHEEPS'!A1" display="GT CHEEPS - Fonctions et Titres" xr:uid="{D7E57F99-F702-4BAB-A7A5-0BD9BF0DE3BC}"/>
    <hyperlink ref="A41" location="'Pôle Bxl - COPILAC'!A1" display="Pôle Bruxelles - Comité de Pilotage et d'Accompagnement" xr:uid="{F3FA8CD5-3E9F-47B2-A1C8-55666E77E025}"/>
    <hyperlink ref="A48" location="'Pôle Ht - Services coll.'!A1" display="='Pôle Ht - Services coll.'!A1" xr:uid="{DB9F860D-8C6F-4CDC-8A3D-31C49454B2D8}"/>
    <hyperlink ref="A49" location="'Pôle Ht - Mobilité intern.'!A1" display="='Pôle Ht - Mobilité intern.'!A1" xr:uid="{090ACA16-AC68-437E-9664-56A0B1971F2E}"/>
    <hyperlink ref="A50" location="'Pôle Ht - Info. et orientation'!A1" display="='Pôle Ht - Info. et orientation'!A1" xr:uid="{5F0D6D04-7441-4C1F-B47F-1DE88AFBB441}"/>
    <hyperlink ref="A51" location="'Pôle Ht - Centre didactique'!A1" display="='Pôle Ht - Centre didactique'!A1" xr:uid="{1FE08A5D-B45C-4A50-9C65-45E4DBC848AC}"/>
    <hyperlink ref="A52" location="'Pôle Ht - Rech.'!A1" display="='Pôle Ht - Rech.'!A1" xr:uid="{C52D8771-CE92-47B3-96AD-D4CF2635CA8E}"/>
    <hyperlink ref="A38" location="'GT FIE Master'!A1" display="Groupe de Travail Accès Master Formation initiale des enseignants" xr:uid="{4F356A29-D7FC-4C8C-BE74-39E913A06EAC}"/>
    <hyperlink ref="A61" location="WBE!A1" display="Conseil Wallonie-Bruxelles Enseignement" xr:uid="{3260CEEE-A909-4160-8FA6-E739624D2DC6}"/>
    <hyperlink ref="A44" location="'Pôle LLN - CDES'!A1" display="Pôle Louvain - Centre de didactique de l'Enseignement supérieur" xr:uid="{137FA644-A045-4EF6-9F51-863C46A627CB}"/>
    <hyperlink ref="A45" location="'Pôle LLN - CO'!A1" display="Pôle Louvain - Conseil de l'orientation" xr:uid="{93107FD2-F732-4F00-AE09-E4AA7E67A7E4}"/>
    <hyperlink ref="A73" location="Récapitulatif!A1" display="Mandataires Discord" xr:uid="{A6B18C2A-6976-4F2A-94D9-1FAACC0722FD}"/>
  </hyperlink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0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4" width="11.59765625" style="9"/>
    <col min="5" max="5" width="13.73046875" style="9" customWidth="1"/>
    <col min="6" max="16384" width="11.59765625" style="9"/>
  </cols>
  <sheetData>
    <row r="1" spans="1:5" ht="23.25" x14ac:dyDescent="0.7">
      <c r="A1" s="46" t="s">
        <v>70</v>
      </c>
      <c r="B1" s="46"/>
      <c r="C1" s="46"/>
      <c r="D1" s="46"/>
      <c r="E1" s="33" t="s">
        <v>71</v>
      </c>
    </row>
    <row r="2" spans="1:5" ht="65.099999999999994" customHeight="1" x14ac:dyDescent="0.4">
      <c r="A2" s="10" t="s">
        <v>72</v>
      </c>
      <c r="B2" s="77" t="s">
        <v>73</v>
      </c>
      <c r="C2" s="77"/>
      <c r="D2" s="77"/>
    </row>
    <row r="3" spans="1:5" x14ac:dyDescent="0.4">
      <c r="A3" s="11" t="s">
        <v>74</v>
      </c>
      <c r="B3" s="12">
        <v>6</v>
      </c>
      <c r="C3" s="11" t="s">
        <v>75</v>
      </c>
      <c r="D3" s="12">
        <v>6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2</v>
      </c>
    </row>
    <row r="5" spans="1:5" x14ac:dyDescent="0.4">
      <c r="A5" s="9" t="s">
        <v>78</v>
      </c>
      <c r="B5" s="9" t="s">
        <v>79</v>
      </c>
      <c r="C5" s="9" t="s">
        <v>80</v>
      </c>
      <c r="D5" s="9" t="s">
        <v>81</v>
      </c>
    </row>
    <row r="6" spans="1:5" x14ac:dyDescent="0.4">
      <c r="A6" s="9" t="s">
        <v>82</v>
      </c>
      <c r="B6" s="9" t="s">
        <v>83</v>
      </c>
      <c r="C6" s="9" t="s">
        <v>84</v>
      </c>
      <c r="D6" s="9" t="s">
        <v>85</v>
      </c>
    </row>
    <row r="7" spans="1:5" x14ac:dyDescent="0.4">
      <c r="A7" s="9" t="s">
        <v>86</v>
      </c>
      <c r="B7" s="9" t="s">
        <v>87</v>
      </c>
      <c r="C7" s="9" t="s">
        <v>88</v>
      </c>
      <c r="D7" s="9" t="s">
        <v>79</v>
      </c>
    </row>
    <row r="8" spans="1:5" x14ac:dyDescent="0.4">
      <c r="A8" s="9" t="s">
        <v>89</v>
      </c>
      <c r="B8" s="9" t="s">
        <v>90</v>
      </c>
      <c r="E8" s="34"/>
    </row>
    <row r="9" spans="1:5" x14ac:dyDescent="0.4">
      <c r="A9" s="9" t="s">
        <v>91</v>
      </c>
      <c r="B9" s="9" t="s">
        <v>79</v>
      </c>
      <c r="C9" s="9" t="s">
        <v>92</v>
      </c>
      <c r="D9" s="9" t="s">
        <v>83</v>
      </c>
    </row>
    <row r="10" spans="1:5" x14ac:dyDescent="0.4">
      <c r="A10" s="9" t="s">
        <v>93</v>
      </c>
      <c r="B10" s="9" t="s">
        <v>94</v>
      </c>
    </row>
  </sheetData>
  <mergeCells count="1">
    <mergeCell ref="B2:D2"/>
  </mergeCells>
  <hyperlinks>
    <hyperlink ref="E1" location="Récapitulatif!A1" display="← RETOUR" xr:uid="{C502D343-149D-45AE-9179-ED12BB7CCC2E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6"/>
  <sheetViews>
    <sheetView zoomScaleNormal="100" workbookViewId="0">
      <selection activeCell="E1" sqref="E1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3.25" x14ac:dyDescent="0.7">
      <c r="A1" s="46" t="s">
        <v>95</v>
      </c>
      <c r="B1" s="46"/>
      <c r="C1" s="46"/>
      <c r="D1" s="46"/>
      <c r="E1" s="33" t="s">
        <v>71</v>
      </c>
    </row>
    <row r="2" spans="1:5" ht="65.099999999999994" customHeight="1" x14ac:dyDescent="0.4">
      <c r="A2" s="10" t="s">
        <v>72</v>
      </c>
      <c r="B2" s="77" t="s">
        <v>96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D3-(COUNTA(C5:C23))</f>
        <v>0</v>
      </c>
    </row>
    <row r="5" spans="1:5" x14ac:dyDescent="0.4">
      <c r="A5" s="9" t="s">
        <v>78</v>
      </c>
      <c r="C5" s="9" t="s">
        <v>82</v>
      </c>
    </row>
    <row r="6" spans="1:5" x14ac:dyDescent="0.4">
      <c r="A6" s="9" t="s">
        <v>89</v>
      </c>
      <c r="C6" s="9" t="s">
        <v>91</v>
      </c>
    </row>
  </sheetData>
  <mergeCells count="1">
    <mergeCell ref="B2:D2"/>
  </mergeCells>
  <hyperlinks>
    <hyperlink ref="E1" location="Récapitulatif!A1" display="← RETOUR" xr:uid="{CB35173E-DC67-4839-BA7A-D382D6B770A5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6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3.25" x14ac:dyDescent="0.7">
      <c r="A1" s="46" t="s">
        <v>97</v>
      </c>
      <c r="B1" s="46"/>
      <c r="C1" s="46"/>
      <c r="D1" s="46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B3-(COUNTA(A5:A22))</f>
        <v>0</v>
      </c>
      <c r="C4" s="13" t="s">
        <v>77</v>
      </c>
      <c r="D4" s="14">
        <f>D3-(COUNTA(C5:C39))</f>
        <v>0</v>
      </c>
    </row>
    <row r="5" spans="1:5" x14ac:dyDescent="0.4">
      <c r="A5" s="9" t="s">
        <v>82</v>
      </c>
      <c r="C5" s="9" t="s">
        <v>99</v>
      </c>
    </row>
    <row r="6" spans="1:5" x14ac:dyDescent="0.4">
      <c r="A6" s="9" t="s">
        <v>78</v>
      </c>
      <c r="C6" s="9" t="s">
        <v>100</v>
      </c>
    </row>
  </sheetData>
  <mergeCells count="1">
    <mergeCell ref="B2:D2"/>
  </mergeCells>
  <hyperlinks>
    <hyperlink ref="E1" location="Récapitulatif!A1" display="← RETOUR" xr:uid="{143F9914-F7CB-4E51-A3B1-8E9598265722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8"/>
  <sheetViews>
    <sheetView zoomScaleNormal="100" workbookViewId="0">
      <selection activeCell="A10" sqref="A10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101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8</v>
      </c>
      <c r="C3" s="11" t="s">
        <v>75</v>
      </c>
      <c r="D3" s="12">
        <v>8</v>
      </c>
    </row>
    <row r="4" spans="1:5" x14ac:dyDescent="0.4">
      <c r="A4" s="13" t="s">
        <v>76</v>
      </c>
      <c r="B4" s="14">
        <f>B3-(COUNTA(A5:A104))</f>
        <v>4</v>
      </c>
      <c r="C4" s="13" t="s">
        <v>77</v>
      </c>
      <c r="D4" s="14">
        <f>D3-(COUNTA(C5:C104))</f>
        <v>8</v>
      </c>
    </row>
    <row r="5" spans="1:5" x14ac:dyDescent="0.4">
      <c r="A5" s="9" t="s">
        <v>102</v>
      </c>
    </row>
    <row r="6" spans="1:5" x14ac:dyDescent="0.4">
      <c r="A6" s="9" t="s">
        <v>103</v>
      </c>
    </row>
    <row r="7" spans="1:5" x14ac:dyDescent="0.4">
      <c r="A7" s="9" t="s">
        <v>84</v>
      </c>
    </row>
    <row r="8" spans="1:5" x14ac:dyDescent="0.4">
      <c r="A8" s="32" t="s">
        <v>104</v>
      </c>
    </row>
  </sheetData>
  <mergeCells count="1">
    <mergeCell ref="B2:D2"/>
  </mergeCells>
  <hyperlinks>
    <hyperlink ref="E1" location="Récapitulatif!A1" display="← RETOUR" xr:uid="{92598C58-EC27-4BCB-82FF-E5294F062EB3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105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106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2</v>
      </c>
    </row>
    <row r="5" spans="1:5" x14ac:dyDescent="0.4">
      <c r="A5" s="9" t="s">
        <v>102</v>
      </c>
    </row>
  </sheetData>
  <mergeCells count="1">
    <mergeCell ref="B2:D2"/>
  </mergeCells>
  <hyperlinks>
    <hyperlink ref="E1" location="Récapitulatif!A1" display="← RETOUR" xr:uid="{C6EB1D6E-29A0-4588-80BC-C9F0350D7921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E539B-1DDB-4AE2-AC9A-87C359BB17AD}">
  <dimension ref="A1:E4"/>
  <sheetViews>
    <sheetView zoomScaleNormal="100" workbookViewId="0"/>
  </sheetViews>
  <sheetFormatPr baseColWidth="10" defaultColWidth="11.59765625" defaultRowHeight="12.75" x14ac:dyDescent="0.35"/>
  <cols>
    <col min="1" max="1" width="29.3984375" customWidth="1"/>
    <col min="2" max="2" width="11.265625" customWidth="1"/>
    <col min="3" max="3" width="28.86328125" customWidth="1"/>
  </cols>
  <sheetData>
    <row r="1" spans="1:5" s="9" customFormat="1" ht="22.35" customHeight="1" x14ac:dyDescent="0.7">
      <c r="A1" s="47" t="s">
        <v>107</v>
      </c>
      <c r="B1" s="47"/>
      <c r="C1" s="47"/>
      <c r="D1" s="47"/>
      <c r="E1" s="33" t="s">
        <v>71</v>
      </c>
    </row>
    <row r="2" spans="1:5" ht="65.099999999999994" customHeight="1" x14ac:dyDescent="0.35">
      <c r="A2" s="1" t="s">
        <v>72</v>
      </c>
      <c r="B2" s="78"/>
      <c r="C2" s="78"/>
      <c r="D2" s="78"/>
    </row>
    <row r="3" spans="1:5" ht="13.15" x14ac:dyDescent="0.4">
      <c r="A3" s="2" t="s">
        <v>74</v>
      </c>
      <c r="B3" s="3">
        <v>2</v>
      </c>
      <c r="C3" s="2" t="s">
        <v>75</v>
      </c>
      <c r="D3" s="3">
        <v>0</v>
      </c>
    </row>
    <row r="4" spans="1:5" x14ac:dyDescent="0.35">
      <c r="A4" s="4" t="s">
        <v>76</v>
      </c>
      <c r="B4" s="5">
        <f>B3-(COUNTA(A5:A103))</f>
        <v>2</v>
      </c>
      <c r="C4" s="4" t="s">
        <v>77</v>
      </c>
      <c r="D4" s="5">
        <f>D3-(COUNTA(C5:C104))</f>
        <v>0</v>
      </c>
    </row>
  </sheetData>
  <mergeCells count="1">
    <mergeCell ref="B2:D2"/>
  </mergeCells>
  <hyperlinks>
    <hyperlink ref="E1" location="Récapitulatif!A1" display="← RETOUR" xr:uid="{879AFB0F-D138-46F6-8BDA-89FCB425A501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8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6" ht="22.35" customHeight="1" x14ac:dyDescent="0.7">
      <c r="A1" s="47" t="s">
        <v>108</v>
      </c>
      <c r="B1" s="47"/>
      <c r="C1" s="47"/>
      <c r="D1" s="47"/>
      <c r="E1" s="33" t="s">
        <v>71</v>
      </c>
    </row>
    <row r="2" spans="1:6" ht="65.099999999999994" customHeight="1" x14ac:dyDescent="0.4">
      <c r="A2" s="10" t="s">
        <v>72</v>
      </c>
      <c r="B2" s="77" t="s">
        <v>98</v>
      </c>
      <c r="C2" s="77"/>
      <c r="D2" s="77"/>
    </row>
    <row r="3" spans="1:6" x14ac:dyDescent="0.4">
      <c r="A3" s="11" t="s">
        <v>74</v>
      </c>
      <c r="B3" s="12">
        <v>6</v>
      </c>
      <c r="C3" s="11" t="s">
        <v>75</v>
      </c>
      <c r="D3" s="12">
        <v>6</v>
      </c>
    </row>
    <row r="4" spans="1:6" x14ac:dyDescent="0.4">
      <c r="A4" s="13" t="s">
        <v>76</v>
      </c>
      <c r="B4" s="14">
        <f>B3-(COUNTA(A5:A103))</f>
        <v>2</v>
      </c>
      <c r="C4" s="13" t="s">
        <v>77</v>
      </c>
      <c r="D4" s="14">
        <f>D3-(COUNTA(C5:C104))</f>
        <v>6</v>
      </c>
    </row>
    <row r="5" spans="1:6" x14ac:dyDescent="0.4">
      <c r="A5" s="9" t="s">
        <v>93</v>
      </c>
    </row>
    <row r="6" spans="1:6" x14ac:dyDescent="0.4">
      <c r="A6" s="9" t="s">
        <v>109</v>
      </c>
    </row>
    <row r="7" spans="1:6" x14ac:dyDescent="0.4">
      <c r="A7" s="9" t="s">
        <v>110</v>
      </c>
    </row>
    <row r="8" spans="1:6" x14ac:dyDescent="0.4">
      <c r="A8" s="9" t="s">
        <v>80</v>
      </c>
      <c r="F8" s="44"/>
    </row>
  </sheetData>
  <mergeCells count="1">
    <mergeCell ref="B2:D2"/>
  </mergeCells>
  <hyperlinks>
    <hyperlink ref="E1" location="Récapitulatif!A1" display="← RETOUR" xr:uid="{712F0288-B531-4B4B-A3B3-6C68C5CA33BD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>
    <oddHeader>&amp;C&amp;A</oddHeader>
    <oddFooter>&amp;CPage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4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111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2</v>
      </c>
      <c r="C4" s="13" t="s">
        <v>77</v>
      </c>
      <c r="D4" s="14">
        <f>D3-(COUNTA(C5:C104))</f>
        <v>2</v>
      </c>
    </row>
  </sheetData>
  <mergeCells count="1">
    <mergeCell ref="B2:D2"/>
  </mergeCells>
  <hyperlinks>
    <hyperlink ref="E1" location="Récapitulatif!A1" display="← RETOUR" xr:uid="{3D5E73DB-C0AA-40AD-A7AA-591A064E211F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5"/>
  <sheetViews>
    <sheetView zoomScaleNormal="100" workbookViewId="0">
      <selection activeCell="E1" sqref="E1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112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2</v>
      </c>
    </row>
    <row r="5" spans="1:5" x14ac:dyDescent="0.4">
      <c r="A5" s="9" t="s">
        <v>84</v>
      </c>
    </row>
  </sheetData>
  <mergeCells count="1">
    <mergeCell ref="B2:D2"/>
  </mergeCells>
  <hyperlinks>
    <hyperlink ref="E1" location="Récapitulatif!A1" display="← RETOUR" xr:uid="{5CE6574D-0169-4F88-86BB-57A2FBF51623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5"/>
  <sheetViews>
    <sheetView zoomScaleNormal="100" workbookViewId="0">
      <selection activeCell="E1" sqref="E1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113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B3-(COUNTA(A5:A103))</f>
        <v>1</v>
      </c>
      <c r="C4" s="13" t="s">
        <v>77</v>
      </c>
      <c r="D4" s="14">
        <f>D3-(COUNTA(C5:C104))</f>
        <v>2</v>
      </c>
    </row>
    <row r="5" spans="1:5" x14ac:dyDescent="0.4">
      <c r="A5" s="9" t="s">
        <v>114</v>
      </c>
    </row>
  </sheetData>
  <mergeCells count="1">
    <mergeCell ref="B2:D2"/>
  </mergeCells>
  <hyperlinks>
    <hyperlink ref="E1" location="Récapitulatif!A1" display="← RETOUR" xr:uid="{DC0C28DF-CE4C-46EE-A88A-56098D2BEF55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E4"/>
  <sheetViews>
    <sheetView zoomScaleNormal="100" workbookViewId="0">
      <selection activeCell="E1" sqref="E1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115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2</v>
      </c>
      <c r="C4" s="13" t="s">
        <v>77</v>
      </c>
      <c r="D4" s="14">
        <f>D3-(COUNTA(C5:C104))</f>
        <v>2</v>
      </c>
    </row>
  </sheetData>
  <mergeCells count="1">
    <mergeCell ref="B2:D2"/>
  </mergeCells>
  <hyperlinks>
    <hyperlink ref="E1" location="Récapitulatif!A1" display="← RETOUR" xr:uid="{5B0363C4-2D63-41F1-8701-C8C0F08B16B7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116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2</v>
      </c>
    </row>
    <row r="5" spans="1:5" x14ac:dyDescent="0.4">
      <c r="A5" s="32" t="s">
        <v>103</v>
      </c>
    </row>
  </sheetData>
  <mergeCells count="1">
    <mergeCell ref="B2:D2"/>
  </mergeCells>
  <hyperlinks>
    <hyperlink ref="E1" location="Récapitulatif!A1" display="← RETOUR" xr:uid="{CDA7BBA4-2238-4698-AEEC-37628DBE232F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>
    <oddHeader>&amp;C&amp;A</oddHeader>
    <oddFooter>&amp;CPage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E4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117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2</v>
      </c>
      <c r="C4" s="13" t="s">
        <v>77</v>
      </c>
      <c r="D4" s="14">
        <f>D3-(COUNTA(C5:C104))</f>
        <v>2</v>
      </c>
    </row>
  </sheetData>
  <mergeCells count="1">
    <mergeCell ref="B2:D2"/>
  </mergeCells>
  <hyperlinks>
    <hyperlink ref="E1" location="Récapitulatif!A1" display="← RETOUR" xr:uid="{152E795A-3CA7-444D-9A6B-62C2E15BD8EB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E4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118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2</v>
      </c>
      <c r="C4" s="13" t="s">
        <v>77</v>
      </c>
      <c r="D4" s="14">
        <f>D3-(COUNTA(C5:C104))</f>
        <v>2</v>
      </c>
    </row>
  </sheetData>
  <mergeCells count="1">
    <mergeCell ref="B2:D2"/>
  </mergeCells>
  <hyperlinks>
    <hyperlink ref="E1" location="Récapitulatif!A1" display="← RETOUR" xr:uid="{91F6DA07-CEC2-4C83-896A-2D6BFC93331F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E4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85" t="s">
        <v>119</v>
      </c>
      <c r="B1" s="85"/>
      <c r="C1" s="85"/>
      <c r="D1" s="85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2</v>
      </c>
      <c r="C4" s="13" t="s">
        <v>77</v>
      </c>
      <c r="D4" s="14">
        <f>D3-(COUNTA(C5:C104))</f>
        <v>2</v>
      </c>
    </row>
  </sheetData>
  <mergeCells count="1">
    <mergeCell ref="B2:D2"/>
  </mergeCells>
  <hyperlinks>
    <hyperlink ref="E1" location="Récapitulatif!A1" display="← RETOUR" xr:uid="{953A9AEB-F931-4786-B9F0-325A98F869A2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5"/>
  <sheetViews>
    <sheetView zoomScaleNormal="100" workbookViewId="0">
      <selection activeCell="E1" sqref="E1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120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5</v>
      </c>
      <c r="C3" s="11" t="s">
        <v>75</v>
      </c>
      <c r="D3" s="12">
        <v>5</v>
      </c>
    </row>
    <row r="4" spans="1:5" x14ac:dyDescent="0.4">
      <c r="A4" s="13" t="s">
        <v>76</v>
      </c>
      <c r="B4" s="14">
        <f>B3-(COUNTA(A5:A104))</f>
        <v>4</v>
      </c>
      <c r="C4" s="13" t="s">
        <v>77</v>
      </c>
      <c r="D4" s="14">
        <f>D3-(COUNTA(C5:C104))</f>
        <v>5</v>
      </c>
    </row>
    <row r="5" spans="1:5" x14ac:dyDescent="0.4">
      <c r="A5" s="9" t="s">
        <v>121</v>
      </c>
    </row>
  </sheetData>
  <mergeCells count="1">
    <mergeCell ref="B2:D2"/>
  </mergeCells>
  <hyperlinks>
    <hyperlink ref="E1" location="Récapitulatif!A1" display="← RETOUR" xr:uid="{039D1068-D450-48B1-94B0-D6683DB2640F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122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99</v>
      </c>
    </row>
  </sheetData>
  <mergeCells count="1">
    <mergeCell ref="B2:D2"/>
  </mergeCells>
  <hyperlinks>
    <hyperlink ref="E1" location="Récapitulatif!A1" display="← RETOUR" xr:uid="{1D3F0C29-E573-43F5-B8D2-9D5814CBAA16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E14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123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14</v>
      </c>
      <c r="C3" s="11" t="s">
        <v>75</v>
      </c>
      <c r="D3" s="12">
        <v>14</v>
      </c>
    </row>
    <row r="4" spans="1:5" x14ac:dyDescent="0.4">
      <c r="A4" s="13" t="s">
        <v>76</v>
      </c>
      <c r="B4" s="14">
        <f>B3-(COUNTA(A5:A102))</f>
        <v>4</v>
      </c>
      <c r="C4" s="13" t="s">
        <v>77</v>
      </c>
      <c r="D4" s="14">
        <f>D3-(COUNTA(C5:C103))</f>
        <v>14</v>
      </c>
    </row>
    <row r="5" spans="1:5" ht="14.25" x14ac:dyDescent="0.45">
      <c r="A5" s="43" t="s">
        <v>82</v>
      </c>
      <c r="B5" s="42"/>
    </row>
    <row r="6" spans="1:5" ht="14.25" x14ac:dyDescent="0.45">
      <c r="A6" s="43" t="s">
        <v>124</v>
      </c>
      <c r="B6" s="42"/>
    </row>
    <row r="7" spans="1:5" ht="14.25" x14ac:dyDescent="0.45">
      <c r="A7" s="43" t="s">
        <v>125</v>
      </c>
      <c r="B7" s="42"/>
    </row>
    <row r="8" spans="1:5" ht="14.25" x14ac:dyDescent="0.45">
      <c r="A8" s="43" t="s">
        <v>100</v>
      </c>
      <c r="B8" s="42"/>
    </row>
    <row r="9" spans="1:5" ht="14.25" x14ac:dyDescent="0.45">
      <c r="A9" s="43" t="s">
        <v>78</v>
      </c>
      <c r="B9" s="42"/>
    </row>
    <row r="10" spans="1:5" ht="14.25" x14ac:dyDescent="0.45">
      <c r="A10" s="43" t="s">
        <v>126</v>
      </c>
      <c r="B10" s="42"/>
    </row>
    <row r="11" spans="1:5" ht="14.25" x14ac:dyDescent="0.45">
      <c r="A11" s="43" t="s">
        <v>127</v>
      </c>
      <c r="B11" s="42"/>
    </row>
    <row r="12" spans="1:5" ht="14.25" x14ac:dyDescent="0.45">
      <c r="A12" s="43" t="s">
        <v>99</v>
      </c>
      <c r="B12" s="42"/>
    </row>
    <row r="13" spans="1:5" x14ac:dyDescent="0.4">
      <c r="A13" s="9" t="s">
        <v>128</v>
      </c>
    </row>
    <row r="14" spans="1:5" x14ac:dyDescent="0.4">
      <c r="A14" s="9" t="s">
        <v>104</v>
      </c>
    </row>
  </sheetData>
  <mergeCells count="1">
    <mergeCell ref="B2:D2"/>
  </mergeCells>
  <conditionalFormatting sqref="A5:B12">
    <cfRule type="containsText" dxfId="2" priority="1" operator="containsText" text="pas">
      <formula>NOT(ISERROR(SEARCH("pas",A5)))</formula>
    </cfRule>
  </conditionalFormatting>
  <hyperlinks>
    <hyperlink ref="E1" location="Récapitulatif!A1" display="← RETOUR" xr:uid="{D9766C15-5BEE-4BF6-AB92-0965A94490F8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E5"/>
  <sheetViews>
    <sheetView zoomScaleNormal="100" workbookViewId="0"/>
  </sheetViews>
  <sheetFormatPr baseColWidth="10" defaultColWidth="11.59765625" defaultRowHeight="12.75" x14ac:dyDescent="0.35"/>
  <cols>
    <col min="1" max="1" width="29.3984375" customWidth="1"/>
    <col min="2" max="2" width="11.265625" customWidth="1"/>
    <col min="3" max="3" width="28.86328125" customWidth="1"/>
  </cols>
  <sheetData>
    <row r="1" spans="1:5" ht="22.35" customHeight="1" x14ac:dyDescent="0.7">
      <c r="A1" s="47" t="s">
        <v>129</v>
      </c>
      <c r="B1" s="47"/>
      <c r="C1" s="47"/>
      <c r="D1" s="47"/>
      <c r="E1" s="6" t="s">
        <v>71</v>
      </c>
    </row>
    <row r="2" spans="1:5" ht="65.099999999999994" customHeight="1" x14ac:dyDescent="0.35">
      <c r="A2" s="1" t="s">
        <v>72</v>
      </c>
      <c r="B2" s="78" t="s">
        <v>98</v>
      </c>
      <c r="C2" s="78"/>
      <c r="D2" s="78"/>
    </row>
    <row r="3" spans="1:5" ht="13.15" x14ac:dyDescent="0.4">
      <c r="A3" s="2" t="s">
        <v>74</v>
      </c>
      <c r="B3" s="3">
        <v>1</v>
      </c>
      <c r="C3" s="2" t="s">
        <v>75</v>
      </c>
      <c r="D3" s="3">
        <v>1</v>
      </c>
    </row>
    <row r="4" spans="1:5" x14ac:dyDescent="0.35">
      <c r="A4" s="4" t="s">
        <v>76</v>
      </c>
      <c r="B4" s="5">
        <f>B3-(COUNTA(A5:A104))</f>
        <v>0</v>
      </c>
      <c r="C4" s="4" t="s">
        <v>77</v>
      </c>
      <c r="D4" s="5">
        <f>D3-(COUNTA(C5:C104))</f>
        <v>0</v>
      </c>
    </row>
    <row r="5" spans="1:5" x14ac:dyDescent="0.35">
      <c r="A5" t="s">
        <v>93</v>
      </c>
      <c r="C5" t="s">
        <v>130</v>
      </c>
    </row>
  </sheetData>
  <mergeCells count="1">
    <mergeCell ref="B2:D2"/>
  </mergeCells>
  <hyperlinks>
    <hyperlink ref="E1" location="Récapitulatif!A1" display="← RETOUR" xr:uid="{512A676F-7865-46B6-B397-BF2A5DEAA67A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E20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131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16</v>
      </c>
      <c r="C3" s="11" t="s">
        <v>75</v>
      </c>
      <c r="D3" s="12">
        <v>16</v>
      </c>
    </row>
    <row r="4" spans="1:5" x14ac:dyDescent="0.4">
      <c r="A4" s="13" t="s">
        <v>76</v>
      </c>
      <c r="B4" s="14">
        <f>B3-(COUNTA(A5:A18))</f>
        <v>2</v>
      </c>
      <c r="C4" s="13" t="s">
        <v>77</v>
      </c>
      <c r="D4" s="14">
        <f>D3-(COUNTA(C5:C103))</f>
        <v>6</v>
      </c>
    </row>
    <row r="5" spans="1:5" ht="14.25" x14ac:dyDescent="0.45">
      <c r="A5" s="43" t="s">
        <v>82</v>
      </c>
      <c r="B5" s="42"/>
      <c r="C5" s="9" t="s">
        <v>132</v>
      </c>
    </row>
    <row r="6" spans="1:5" ht="14.25" x14ac:dyDescent="0.45">
      <c r="A6" s="43" t="s">
        <v>124</v>
      </c>
      <c r="B6" s="42"/>
      <c r="C6" s="9" t="s">
        <v>125</v>
      </c>
    </row>
    <row r="7" spans="1:5" ht="14.25" x14ac:dyDescent="0.45">
      <c r="A7" s="43" t="s">
        <v>91</v>
      </c>
      <c r="B7" s="42"/>
      <c r="C7" s="9" t="s">
        <v>86</v>
      </c>
    </row>
    <row r="8" spans="1:5" ht="14.25" x14ac:dyDescent="0.45">
      <c r="A8" s="43" t="s">
        <v>99</v>
      </c>
      <c r="B8" s="42"/>
      <c r="C8" s="9" t="s">
        <v>133</v>
      </c>
    </row>
    <row r="9" spans="1:5" ht="14.25" x14ac:dyDescent="0.45">
      <c r="A9" s="43" t="s">
        <v>128</v>
      </c>
      <c r="B9" s="42"/>
      <c r="C9" s="9" t="s">
        <v>134</v>
      </c>
    </row>
    <row r="10" spans="1:5" ht="14.25" x14ac:dyDescent="0.45">
      <c r="A10" s="43" t="s">
        <v>100</v>
      </c>
      <c r="B10" s="42"/>
      <c r="C10" s="9" t="s">
        <v>135</v>
      </c>
    </row>
    <row r="11" spans="1:5" ht="14.25" x14ac:dyDescent="0.45">
      <c r="A11" s="43" t="s">
        <v>78</v>
      </c>
      <c r="B11" s="42"/>
      <c r="C11" s="32" t="s">
        <v>136</v>
      </c>
    </row>
    <row r="12" spans="1:5" ht="14.25" x14ac:dyDescent="0.45">
      <c r="A12" s="43" t="s">
        <v>102</v>
      </c>
      <c r="B12" s="42"/>
      <c r="C12" s="9" t="s">
        <v>137</v>
      </c>
    </row>
    <row r="13" spans="1:5" ht="14.25" x14ac:dyDescent="0.45">
      <c r="A13" s="43" t="s">
        <v>126</v>
      </c>
      <c r="B13" s="42"/>
      <c r="C13" s="9" t="s">
        <v>138</v>
      </c>
    </row>
    <row r="14" spans="1:5" ht="14.25" x14ac:dyDescent="0.45">
      <c r="A14" s="43" t="s">
        <v>93</v>
      </c>
      <c r="B14" s="42"/>
      <c r="C14" s="9" t="s">
        <v>139</v>
      </c>
    </row>
    <row r="15" spans="1:5" ht="14.25" x14ac:dyDescent="0.45">
      <c r="A15" s="43" t="s">
        <v>84</v>
      </c>
      <c r="B15" s="42"/>
    </row>
    <row r="16" spans="1:5" ht="14.25" x14ac:dyDescent="0.45">
      <c r="A16" s="43" t="s">
        <v>127</v>
      </c>
      <c r="B16" s="42"/>
    </row>
    <row r="17" spans="1:2" ht="14.25" x14ac:dyDescent="0.45">
      <c r="A17" s="9" t="s">
        <v>140</v>
      </c>
      <c r="B17" s="42"/>
    </row>
    <row r="18" spans="1:2" ht="14.25" x14ac:dyDescent="0.45">
      <c r="A18" s="9" t="s">
        <v>141</v>
      </c>
      <c r="B18" s="42"/>
    </row>
    <row r="19" spans="1:2" ht="14.25" x14ac:dyDescent="0.45">
      <c r="B19" s="42"/>
    </row>
    <row r="20" spans="1:2" ht="14.25" x14ac:dyDescent="0.45">
      <c r="B20" s="42"/>
    </row>
  </sheetData>
  <mergeCells count="1">
    <mergeCell ref="B2:D2"/>
  </mergeCells>
  <conditionalFormatting sqref="A5:B11 A12:A16 B12:B20">
    <cfRule type="containsText" dxfId="1" priority="1" operator="containsText" text="pas">
      <formula>NOT(ISERROR(SEARCH("pas",A5)))</formula>
    </cfRule>
  </conditionalFormatting>
  <hyperlinks>
    <hyperlink ref="E1" location="Récapitulatif!A1" display="← RETOUR" xr:uid="{24A8114B-0598-432F-959D-8F312BBDD79D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>
    <oddHeader>&amp;C&amp;A</oddHeader>
    <oddFooter>&amp;CPage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142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0</v>
      </c>
    </row>
    <row r="5" spans="1:5" x14ac:dyDescent="0.4">
      <c r="A5" s="9" t="s">
        <v>82</v>
      </c>
      <c r="C5" s="9" t="s">
        <v>124</v>
      </c>
    </row>
  </sheetData>
  <mergeCells count="1">
    <mergeCell ref="B2:D2"/>
  </mergeCells>
  <hyperlinks>
    <hyperlink ref="E1" location="Récapitulatif!A1" display="← RETOUR" xr:uid="{D52AE002-5432-453A-9A42-6EE7C67F09AB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143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78</v>
      </c>
    </row>
  </sheetData>
  <mergeCells count="1">
    <mergeCell ref="B2:D2"/>
  </mergeCells>
  <hyperlinks>
    <hyperlink ref="E1" location="Récapitulatif!A1" display="← RETOUR" xr:uid="{2DB0DA95-97B4-4811-A68D-8FB0B238724A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6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144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78</v>
      </c>
      <c r="C5" s="9" t="s">
        <v>91</v>
      </c>
    </row>
    <row r="6" spans="1:5" x14ac:dyDescent="0.4">
      <c r="A6" s="9" t="s">
        <v>124</v>
      </c>
    </row>
  </sheetData>
  <mergeCells count="1">
    <mergeCell ref="B2:D2"/>
  </mergeCells>
  <hyperlinks>
    <hyperlink ref="E1" location="Récapitulatif!A1" display="← RETOUR" xr:uid="{A56FC712-196F-458F-99A2-0B0912E41826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145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100</v>
      </c>
    </row>
  </sheetData>
  <mergeCells count="1">
    <mergeCell ref="B2:D2"/>
  </mergeCells>
  <hyperlinks>
    <hyperlink ref="E1" location="Récapitulatif!A1" display="← RETOUR" xr:uid="{A1D9C842-0D0D-453F-8EBC-01B2BFEF24E0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E7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146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4</v>
      </c>
      <c r="C3" s="11" t="s">
        <v>75</v>
      </c>
      <c r="D3" s="12">
        <v>4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4</v>
      </c>
    </row>
    <row r="5" spans="1:5" x14ac:dyDescent="0.4">
      <c r="A5" s="9" t="s">
        <v>89</v>
      </c>
    </row>
    <row r="6" spans="1:5" x14ac:dyDescent="0.4">
      <c r="A6" s="9" t="s">
        <v>127</v>
      </c>
    </row>
    <row r="7" spans="1:5" x14ac:dyDescent="0.4">
      <c r="A7" s="9" t="s">
        <v>147</v>
      </c>
    </row>
  </sheetData>
  <mergeCells count="1">
    <mergeCell ref="B2:D2"/>
  </mergeCells>
  <hyperlinks>
    <hyperlink ref="E1" location="Récapitulatif!A1" display="← RETOUR" xr:uid="{00482286-461A-4D48-998B-28608F661A5F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>
    <oddHeader>&amp;C&amp;A</oddHeader>
    <oddFooter>&amp;CPage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E6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148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4</v>
      </c>
      <c r="C3" s="11" t="s">
        <v>75</v>
      </c>
      <c r="D3" s="12">
        <v>4</v>
      </c>
    </row>
    <row r="4" spans="1:5" x14ac:dyDescent="0.4">
      <c r="A4" s="13" t="s">
        <v>76</v>
      </c>
      <c r="B4" s="14">
        <f>B3-(COUNTA(A5:A104))</f>
        <v>2</v>
      </c>
      <c r="C4" s="13" t="s">
        <v>77</v>
      </c>
      <c r="D4" s="14">
        <f>D3-(COUNTA(C5:C104))</f>
        <v>4</v>
      </c>
    </row>
    <row r="5" spans="1:5" x14ac:dyDescent="0.4">
      <c r="A5" s="9" t="s">
        <v>103</v>
      </c>
    </row>
    <row r="6" spans="1:5" x14ac:dyDescent="0.4">
      <c r="A6" s="9" t="s">
        <v>109</v>
      </c>
    </row>
  </sheetData>
  <mergeCells count="1">
    <mergeCell ref="B2:D2"/>
  </mergeCells>
  <hyperlinks>
    <hyperlink ref="E1" location="Récapitulatif!A1" display="← RETOUR" xr:uid="{4FBD09C3-5A86-496D-B748-3F80C44386CD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E6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4.25" customHeight="1" x14ac:dyDescent="0.7">
      <c r="A1" s="47" t="s">
        <v>149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2</v>
      </c>
    </row>
    <row r="5" spans="1:5" x14ac:dyDescent="0.4">
      <c r="A5" s="9" t="s">
        <v>86</v>
      </c>
    </row>
    <row r="6" spans="1:5" x14ac:dyDescent="0.4">
      <c r="A6" s="9" t="s">
        <v>150</v>
      </c>
    </row>
  </sheetData>
  <mergeCells count="1">
    <mergeCell ref="B2:D2"/>
  </mergeCells>
  <hyperlinks>
    <hyperlink ref="E1" location="Récapitulatif!A1" display="← RETOUR" xr:uid="{81DB4303-94EF-4C56-90A1-8B08C8EFEBF5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45567-F9F2-4A88-ADEF-246C3414B67E}">
  <dimension ref="A1:E9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4.25" customHeight="1" x14ac:dyDescent="0.7">
      <c r="A1" s="47" t="s">
        <v>151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6</v>
      </c>
      <c r="C3" s="11" t="s">
        <v>75</v>
      </c>
      <c r="D3" s="12">
        <v>6</v>
      </c>
    </row>
    <row r="4" spans="1:5" x14ac:dyDescent="0.4">
      <c r="A4" s="13" t="s">
        <v>76</v>
      </c>
      <c r="B4" s="14">
        <f>B3-(COUNTA(A5:A103))</f>
        <v>1</v>
      </c>
      <c r="C4" s="13" t="s">
        <v>77</v>
      </c>
      <c r="D4" s="14">
        <f>D3-(COUNTA(C5:C103))</f>
        <v>6</v>
      </c>
    </row>
    <row r="5" spans="1:5" x14ac:dyDescent="0.4">
      <c r="A5" s="9" t="s">
        <v>127</v>
      </c>
    </row>
    <row r="6" spans="1:5" x14ac:dyDescent="0.4">
      <c r="A6" s="9" t="s">
        <v>78</v>
      </c>
    </row>
    <row r="7" spans="1:5" x14ac:dyDescent="0.4">
      <c r="A7" s="9" t="s">
        <v>121</v>
      </c>
    </row>
    <row r="8" spans="1:5" x14ac:dyDescent="0.4">
      <c r="A8" s="9" t="s">
        <v>128</v>
      </c>
    </row>
    <row r="9" spans="1:5" x14ac:dyDescent="0.4">
      <c r="A9" s="9" t="s">
        <v>152</v>
      </c>
    </row>
  </sheetData>
  <mergeCells count="1">
    <mergeCell ref="B2:D2"/>
  </mergeCells>
  <hyperlinks>
    <hyperlink ref="E1" location="Récapitulatif!A1" display="← RETOUR" xr:uid="{214ADCA2-310A-4434-8D6D-5FAD6D3C3BBA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E6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153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60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0</v>
      </c>
    </row>
    <row r="5" spans="1:5" x14ac:dyDescent="0.4">
      <c r="A5" s="9" t="s">
        <v>100</v>
      </c>
      <c r="C5" s="9" t="s">
        <v>102</v>
      </c>
    </row>
    <row r="6" spans="1:5" x14ac:dyDescent="0.4">
      <c r="A6" s="9" t="s">
        <v>78</v>
      </c>
      <c r="C6" s="9" t="s">
        <v>82</v>
      </c>
    </row>
  </sheetData>
  <mergeCells count="1">
    <mergeCell ref="B2:D2"/>
  </mergeCells>
  <hyperlinks>
    <hyperlink ref="E1" location="Récapitulatif!A1" display="← RETOUR" xr:uid="{9DF05C90-8494-4940-B8BC-A5DC77A537BF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E8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154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155</v>
      </c>
      <c r="C2" s="77"/>
      <c r="D2" s="77"/>
    </row>
    <row r="3" spans="1:5" x14ac:dyDescent="0.4">
      <c r="A3" s="11" t="s">
        <v>74</v>
      </c>
      <c r="B3" s="12">
        <v>5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2</v>
      </c>
    </row>
    <row r="5" spans="1:5" x14ac:dyDescent="0.4">
      <c r="A5" s="9" t="s">
        <v>124</v>
      </c>
    </row>
    <row r="6" spans="1:5" x14ac:dyDescent="0.4">
      <c r="A6" s="9" t="s">
        <v>156</v>
      </c>
    </row>
    <row r="7" spans="1:5" x14ac:dyDescent="0.4">
      <c r="A7" s="9" t="s">
        <v>125</v>
      </c>
    </row>
    <row r="8" spans="1:5" x14ac:dyDescent="0.4">
      <c r="A8" s="9" t="s">
        <v>93</v>
      </c>
    </row>
  </sheetData>
  <mergeCells count="1">
    <mergeCell ref="B2:D2"/>
  </mergeCells>
  <hyperlinks>
    <hyperlink ref="E1" location="Récapitulatif!A1" display="← RETOUR" xr:uid="{1401A380-CC71-4E56-85AE-856680FCCA3B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E6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157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60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0</v>
      </c>
    </row>
    <row r="5" spans="1:5" x14ac:dyDescent="0.4">
      <c r="A5" s="9" t="s">
        <v>89</v>
      </c>
      <c r="C5" s="9" t="s">
        <v>128</v>
      </c>
    </row>
    <row r="6" spans="1:5" x14ac:dyDescent="0.4">
      <c r="A6" s="9" t="s">
        <v>91</v>
      </c>
      <c r="C6" s="9" t="s">
        <v>125</v>
      </c>
    </row>
  </sheetData>
  <mergeCells count="1">
    <mergeCell ref="B2:D2"/>
  </mergeCells>
  <hyperlinks>
    <hyperlink ref="E1" location="Récapitulatif!A1" display="← RETOUR" xr:uid="{2C367B3E-ADC5-46CB-90BC-F7255BD253AA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E5"/>
  <sheetViews>
    <sheetView zoomScaleNormal="100" workbookViewId="0"/>
  </sheetViews>
  <sheetFormatPr baseColWidth="10" defaultColWidth="11.59765625" defaultRowHeight="12.75" x14ac:dyDescent="0.35"/>
  <cols>
    <col min="1" max="1" width="29.3984375" customWidth="1"/>
    <col min="2" max="2" width="11.265625" customWidth="1"/>
    <col min="3" max="3" width="28.86328125" customWidth="1"/>
  </cols>
  <sheetData>
    <row r="1" spans="1:5" ht="22.35" customHeight="1" x14ac:dyDescent="0.55000000000000004">
      <c r="A1" s="48" t="s">
        <v>158</v>
      </c>
      <c r="B1" s="48"/>
      <c r="C1" s="48"/>
      <c r="D1" s="48"/>
      <c r="E1" s="7" t="s">
        <v>71</v>
      </c>
    </row>
    <row r="2" spans="1:5" ht="65.099999999999994" customHeight="1" x14ac:dyDescent="0.35">
      <c r="A2" s="1" t="s">
        <v>72</v>
      </c>
      <c r="B2" s="78" t="s">
        <v>98</v>
      </c>
      <c r="C2" s="78"/>
      <c r="D2" s="78"/>
    </row>
    <row r="3" spans="1:5" ht="13.15" x14ac:dyDescent="0.4">
      <c r="A3" s="2" t="s">
        <v>74</v>
      </c>
      <c r="B3" s="3">
        <v>3</v>
      </c>
      <c r="C3" s="2" t="s">
        <v>75</v>
      </c>
      <c r="D3" s="3">
        <v>3</v>
      </c>
    </row>
    <row r="4" spans="1:5" x14ac:dyDescent="0.35">
      <c r="A4" s="4" t="s">
        <v>76</v>
      </c>
      <c r="B4" s="5">
        <f>B3-(COUNTA(A5:A104))</f>
        <v>2</v>
      </c>
      <c r="C4" s="4" t="s">
        <v>77</v>
      </c>
      <c r="D4" s="5">
        <f>D3-(COUNTA(C5:C104))</f>
        <v>3</v>
      </c>
    </row>
    <row r="5" spans="1:5" ht="14.25" x14ac:dyDescent="0.45">
      <c r="A5" s="43" t="s">
        <v>121</v>
      </c>
    </row>
  </sheetData>
  <mergeCells count="1">
    <mergeCell ref="B2:D2"/>
  </mergeCells>
  <hyperlinks>
    <hyperlink ref="E1" location="Récapitulatif!A1" display="← RETOUR" xr:uid="{5C4D0314-362F-43CF-8F3C-AD9BA6D0C151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E5"/>
  <sheetViews>
    <sheetView zoomScaleNormal="100" workbookViewId="0">
      <selection sqref="A1:D1"/>
    </sheetView>
  </sheetViews>
  <sheetFormatPr baseColWidth="10" defaultColWidth="11.59765625" defaultRowHeight="12.75" x14ac:dyDescent="0.35"/>
  <cols>
    <col min="1" max="1" width="29.3984375" customWidth="1"/>
    <col min="2" max="2" width="11.265625" customWidth="1"/>
    <col min="3" max="3" width="28.86328125" customWidth="1"/>
  </cols>
  <sheetData>
    <row r="1" spans="1:5" ht="96" customHeight="1" x14ac:dyDescent="0.55000000000000004">
      <c r="A1" s="79" t="s">
        <v>159</v>
      </c>
      <c r="B1" s="79"/>
      <c r="C1" s="79"/>
      <c r="D1" s="79"/>
      <c r="E1" s="7" t="s">
        <v>71</v>
      </c>
    </row>
    <row r="2" spans="1:5" ht="65.099999999999994" customHeight="1" x14ac:dyDescent="0.35">
      <c r="A2" s="1" t="s">
        <v>72</v>
      </c>
      <c r="B2" s="78" t="s">
        <v>60</v>
      </c>
      <c r="C2" s="78"/>
      <c r="D2" s="78"/>
    </row>
    <row r="3" spans="1:5" ht="13.15" x14ac:dyDescent="0.4">
      <c r="A3" s="2" t="s">
        <v>74</v>
      </c>
      <c r="B3" s="3">
        <v>2</v>
      </c>
      <c r="C3" s="2" t="s">
        <v>75</v>
      </c>
      <c r="D3" s="3">
        <v>1</v>
      </c>
    </row>
    <row r="4" spans="1:5" x14ac:dyDescent="0.35">
      <c r="A4" s="4" t="s">
        <v>76</v>
      </c>
      <c r="B4" s="5">
        <f>B3-(COUNTA(A5:A104))</f>
        <v>1</v>
      </c>
      <c r="C4" s="4" t="s">
        <v>77</v>
      </c>
      <c r="D4" s="5">
        <f>D3-(COUNTA(C5:C104))</f>
        <v>1</v>
      </c>
    </row>
    <row r="5" spans="1:5" x14ac:dyDescent="0.35">
      <c r="A5" t="s">
        <v>114</v>
      </c>
    </row>
  </sheetData>
  <mergeCells count="2">
    <mergeCell ref="B2:D2"/>
    <mergeCell ref="A1:D1"/>
  </mergeCells>
  <hyperlinks>
    <hyperlink ref="E1" location="Récapitulatif!A1" display="← RETOUR" xr:uid="{E4B1F9B1-4194-44A4-AE10-49BBD1960688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0E0CCF-1819-4550-943E-57505206B7B4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57.75" customHeight="1" x14ac:dyDescent="0.7">
      <c r="A1" s="47" t="s">
        <v>160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/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0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0</v>
      </c>
    </row>
    <row r="5" spans="1:5" x14ac:dyDescent="0.4">
      <c r="A5" s="9" t="s">
        <v>102</v>
      </c>
    </row>
  </sheetData>
  <mergeCells count="1">
    <mergeCell ref="B2:D2"/>
  </mergeCells>
  <hyperlinks>
    <hyperlink ref="E1" location="Récapitulatif!A1" display="← RETOUR" xr:uid="{A49E5723-F3E4-4F2F-900A-0BEA13CD0546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E10"/>
  <sheetViews>
    <sheetView zoomScaleNormal="100" workbookViewId="0">
      <selection activeCell="E1" sqref="E1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161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162</v>
      </c>
      <c r="C2" s="77"/>
      <c r="D2" s="77"/>
    </row>
    <row r="3" spans="1:5" x14ac:dyDescent="0.4">
      <c r="A3" s="11" t="s">
        <v>74</v>
      </c>
      <c r="B3" s="12">
        <v>6</v>
      </c>
      <c r="C3" s="11" t="s">
        <v>75</v>
      </c>
      <c r="D3" s="12">
        <v>0</v>
      </c>
    </row>
    <row r="4" spans="1:5" x14ac:dyDescent="0.4">
      <c r="A4" s="13" t="s">
        <v>76</v>
      </c>
      <c r="B4" s="14">
        <f>B3-(COUNTA(A5:A23))</f>
        <v>0</v>
      </c>
      <c r="C4" s="13" t="s">
        <v>77</v>
      </c>
      <c r="D4" s="14">
        <f>D3-(COUNTA(C5:C104))</f>
        <v>0</v>
      </c>
    </row>
    <row r="5" spans="1:5" x14ac:dyDescent="0.4">
      <c r="A5" s="9" t="s">
        <v>156</v>
      </c>
    </row>
    <row r="6" spans="1:5" x14ac:dyDescent="0.4">
      <c r="A6" s="9" t="s">
        <v>99</v>
      </c>
    </row>
    <row r="7" spans="1:5" x14ac:dyDescent="0.4">
      <c r="A7" s="9" t="s">
        <v>103</v>
      </c>
    </row>
    <row r="8" spans="1:5" x14ac:dyDescent="0.4">
      <c r="A8" s="9" t="s">
        <v>124</v>
      </c>
    </row>
    <row r="9" spans="1:5" x14ac:dyDescent="0.4">
      <c r="A9" s="9" t="s">
        <v>100</v>
      </c>
    </row>
    <row r="10" spans="1:5" x14ac:dyDescent="0.4">
      <c r="A10" s="9" t="s">
        <v>91</v>
      </c>
    </row>
  </sheetData>
  <mergeCells count="1">
    <mergeCell ref="B2:D2"/>
  </mergeCells>
  <hyperlinks>
    <hyperlink ref="E1" location="Récapitulatif!A1" display="← RETOUR" xr:uid="{8F9270A1-DC35-4267-8DCC-232216D88B22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269E9-F251-4DB3-9129-578D0A61CA3B}">
  <dimension ref="A1:E6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4.45" customHeight="1" x14ac:dyDescent="0.7">
      <c r="A1" s="49" t="s">
        <v>163</v>
      </c>
      <c r="B1" s="49"/>
      <c r="C1" s="49"/>
      <c r="D1" s="49"/>
      <c r="E1" s="8" t="s">
        <v>71</v>
      </c>
    </row>
    <row r="2" spans="1:5" ht="65.099999999999994" customHeight="1" x14ac:dyDescent="0.4">
      <c r="A2" s="10" t="s">
        <v>72</v>
      </c>
      <c r="B2" s="77"/>
      <c r="C2" s="77"/>
      <c r="D2" s="77"/>
    </row>
    <row r="3" spans="1:5" x14ac:dyDescent="0.4">
      <c r="A3" s="11" t="s">
        <v>74</v>
      </c>
      <c r="B3" s="12">
        <v>4</v>
      </c>
      <c r="C3" s="11" t="s">
        <v>75</v>
      </c>
      <c r="D3" s="12">
        <v>0</v>
      </c>
    </row>
    <row r="4" spans="1:5" x14ac:dyDescent="0.4">
      <c r="A4" s="13" t="s">
        <v>76</v>
      </c>
      <c r="B4" s="14">
        <f>B3-(COUNTA(A5:A23))</f>
        <v>2</v>
      </c>
      <c r="C4" s="13" t="s">
        <v>77</v>
      </c>
      <c r="D4" s="14">
        <f>D3-(COUNTA(C5:C104))</f>
        <v>0</v>
      </c>
    </row>
    <row r="5" spans="1:5" x14ac:dyDescent="0.4">
      <c r="A5" s="9" t="s">
        <v>124</v>
      </c>
    </row>
    <row r="6" spans="1:5" x14ac:dyDescent="0.4">
      <c r="A6" s="9" t="s">
        <v>99</v>
      </c>
    </row>
  </sheetData>
  <mergeCells count="1">
    <mergeCell ref="B2:D2"/>
  </mergeCells>
  <hyperlinks>
    <hyperlink ref="E1" location="Récapitulatif!A1" display="← RETOUR" xr:uid="{AC2AE0D0-1DA3-4240-8F77-1DEF63A32490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E7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5.75" customHeight="1" x14ac:dyDescent="0.7">
      <c r="A1" s="47" t="s">
        <v>164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4</v>
      </c>
      <c r="C3" s="11" t="s">
        <v>75</v>
      </c>
      <c r="D3" s="12">
        <v>4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4</v>
      </c>
    </row>
    <row r="5" spans="1:5" x14ac:dyDescent="0.4">
      <c r="A5" s="9" t="s">
        <v>91</v>
      </c>
    </row>
    <row r="6" spans="1:5" x14ac:dyDescent="0.4">
      <c r="A6" s="9" t="s">
        <v>125</v>
      </c>
    </row>
    <row r="7" spans="1:5" x14ac:dyDescent="0.4">
      <c r="A7" s="9" t="s">
        <v>128</v>
      </c>
    </row>
  </sheetData>
  <mergeCells count="1">
    <mergeCell ref="B2:D2"/>
  </mergeCells>
  <hyperlinks>
    <hyperlink ref="E1" location="Récapitulatif!A1" display="← RETOUR" xr:uid="{032A76E5-7A01-40C6-B771-9464EBFDDAB9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E10"/>
  <sheetViews>
    <sheetView zoomScaleNormal="100" workbookViewId="0">
      <selection activeCell="A6" sqref="A6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165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166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0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0</v>
      </c>
    </row>
    <row r="5" spans="1:5" x14ac:dyDescent="0.4">
      <c r="A5" s="35"/>
      <c r="B5" s="9" t="s">
        <v>167</v>
      </c>
    </row>
    <row r="6" spans="1:5" x14ac:dyDescent="0.4">
      <c r="A6" s="86" t="s">
        <v>138</v>
      </c>
      <c r="B6" s="9" t="s">
        <v>169</v>
      </c>
    </row>
    <row r="8" spans="1:5" x14ac:dyDescent="0.4">
      <c r="A8" s="37"/>
    </row>
    <row r="9" spans="1:5" x14ac:dyDescent="0.4">
      <c r="A9" s="38"/>
    </row>
    <row r="10" spans="1:5" x14ac:dyDescent="0.4">
      <c r="A10" s="39"/>
    </row>
  </sheetData>
  <mergeCells count="1">
    <mergeCell ref="B2:D2"/>
  </mergeCells>
  <hyperlinks>
    <hyperlink ref="E1" location="Récapitulatif!A1" display="← RETOUR" xr:uid="{C6465389-9C6F-4A26-ABE5-2D9BE8AE23F8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CB7E34-953B-4C2D-BBB8-4F44C4D514B0}">
  <dimension ref="A1:E4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5.75" customHeight="1" x14ac:dyDescent="0.7">
      <c r="A1" s="47" t="s">
        <v>170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1</v>
      </c>
    </row>
  </sheetData>
  <mergeCells count="1">
    <mergeCell ref="B2:D2"/>
  </mergeCells>
  <hyperlinks>
    <hyperlink ref="E1" location="Récapitulatif!A1" display="← RETOUR" xr:uid="{A50FCBF9-4D09-477E-8AB2-FD8E4FE054E0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EA1CE-0F27-47F6-A21A-145E6DBA8EDC}">
  <dimension ref="A1:E4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5.75" customHeight="1" x14ac:dyDescent="0.7">
      <c r="A1" s="47" t="s">
        <v>171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1</v>
      </c>
    </row>
  </sheetData>
  <mergeCells count="1">
    <mergeCell ref="B2:D2"/>
  </mergeCells>
  <hyperlinks>
    <hyperlink ref="E1" location="Récapitulatif!A1" display="← RETOUR" xr:uid="{6E408BDF-F2F8-4CD0-96B0-177D79918062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E4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172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2</v>
      </c>
      <c r="C4" s="13" t="s">
        <v>77</v>
      </c>
      <c r="D4" s="14">
        <f>D3-(COUNTA(C5:C104))</f>
        <v>2</v>
      </c>
    </row>
  </sheetData>
  <mergeCells count="1">
    <mergeCell ref="B2:D2"/>
  </mergeCells>
  <hyperlinks>
    <hyperlink ref="E1" location="Récapitulatif!A1" display="← RETOUR" xr:uid="{11A32346-1F6D-4CB6-B26E-55217B010EFF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E10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173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174</v>
      </c>
      <c r="C2" s="77"/>
      <c r="D2" s="77"/>
    </row>
    <row r="3" spans="1:5" x14ac:dyDescent="0.4">
      <c r="A3" s="11" t="s">
        <v>74</v>
      </c>
      <c r="B3" s="12">
        <v>6</v>
      </c>
      <c r="C3" s="11" t="s">
        <v>75</v>
      </c>
      <c r="D3" s="12">
        <v>0</v>
      </c>
    </row>
    <row r="4" spans="1:5" x14ac:dyDescent="0.4">
      <c r="A4" s="13" t="s">
        <v>76</v>
      </c>
      <c r="B4" s="14">
        <f>B3-(COUNTA(A5:A105))</f>
        <v>4</v>
      </c>
      <c r="C4" s="13" t="s">
        <v>77</v>
      </c>
      <c r="D4" s="14">
        <f>D3-(COUNTA(C5:C105))</f>
        <v>0</v>
      </c>
    </row>
    <row r="5" spans="1:5" x14ac:dyDescent="0.4">
      <c r="A5" s="32" t="s">
        <v>82</v>
      </c>
      <c r="B5" s="9" t="s">
        <v>175</v>
      </c>
    </row>
    <row r="6" spans="1:5" x14ac:dyDescent="0.4">
      <c r="A6" s="32" t="s">
        <v>92</v>
      </c>
      <c r="B6" s="9" t="s">
        <v>175</v>
      </c>
    </row>
    <row r="7" spans="1:5" x14ac:dyDescent="0.4">
      <c r="B7" s="9" t="s">
        <v>176</v>
      </c>
    </row>
    <row r="8" spans="1:5" x14ac:dyDescent="0.4">
      <c r="B8" s="9" t="s">
        <v>176</v>
      </c>
    </row>
    <row r="9" spans="1:5" x14ac:dyDescent="0.4">
      <c r="B9" s="9" t="s">
        <v>176</v>
      </c>
    </row>
    <row r="10" spans="1:5" x14ac:dyDescent="0.4">
      <c r="B10" s="9" t="s">
        <v>177</v>
      </c>
    </row>
  </sheetData>
  <mergeCells count="1">
    <mergeCell ref="B2:D2"/>
  </mergeCells>
  <hyperlinks>
    <hyperlink ref="E1" location="Récapitulatif!A1" display="← RETOUR" xr:uid="{3B71A48E-2A58-466B-98F4-8ACE952AD3B4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D5739-582A-474D-9BD5-4E7E67E8E84B}">
  <dimension ref="A1:E5"/>
  <sheetViews>
    <sheetView tabSelected="1"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36.75" customHeight="1" x14ac:dyDescent="0.7">
      <c r="A1" s="47" t="s">
        <v>178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179</v>
      </c>
    </row>
  </sheetData>
  <mergeCells count="1">
    <mergeCell ref="B2:D2"/>
  </mergeCells>
  <hyperlinks>
    <hyperlink ref="E1" location="Récapitulatif!A1" display="← RETOUR" xr:uid="{332CDF38-02E0-47E7-9C10-3E403F00B8E9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1D33C-0EA9-49D6-9B8F-EE9F6A92D4FB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180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179</v>
      </c>
    </row>
  </sheetData>
  <mergeCells count="1">
    <mergeCell ref="B2:D2"/>
  </mergeCells>
  <hyperlinks>
    <hyperlink ref="E1" location="Récapitulatif!A1" display="← RETOUR" xr:uid="{910E7FAB-7745-4616-B0CF-D0EB62D8B530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F129AE-410B-4179-89E9-AE8300860705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181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179</v>
      </c>
    </row>
  </sheetData>
  <mergeCells count="1">
    <mergeCell ref="B2:D2"/>
  </mergeCells>
  <hyperlinks>
    <hyperlink ref="E1" location="Récapitulatif!A1" display="← RETOUR" xr:uid="{34345EA1-DB70-4301-B0EF-FDA2DFCC42DD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7DD97-8880-44A9-9D3E-1F8E6E984617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182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179</v>
      </c>
    </row>
  </sheetData>
  <mergeCells count="1">
    <mergeCell ref="B2:D2"/>
  </mergeCells>
  <hyperlinks>
    <hyperlink ref="E1" location="Récapitulatif!A1" display="← RETOUR" xr:uid="{28849CB1-70EE-49CA-A0C0-547E1D8F79EE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B3965-4A29-42BF-B142-E404A9562FAD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183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179</v>
      </c>
    </row>
  </sheetData>
  <mergeCells count="1">
    <mergeCell ref="B2:D2"/>
  </mergeCells>
  <hyperlinks>
    <hyperlink ref="E1" location="Récapitulatif!A1" display="← RETOUR" xr:uid="{8575F78F-0148-4CAE-AA68-6C182E3A2487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E6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184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2</v>
      </c>
    </row>
    <row r="5" spans="1:5" x14ac:dyDescent="0.4">
      <c r="A5" s="9" t="s">
        <v>82</v>
      </c>
    </row>
    <row r="6" spans="1:5" x14ac:dyDescent="0.4">
      <c r="A6" s="9" t="s">
        <v>156</v>
      </c>
    </row>
  </sheetData>
  <mergeCells count="1">
    <mergeCell ref="B2:D2"/>
  </mergeCells>
  <hyperlinks>
    <hyperlink ref="E1" location="Récapitulatif!A1" display="← RETOUR" xr:uid="{C4E9FEF3-29AD-4A5D-9CCB-DDB2BA95D4FF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185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2</v>
      </c>
    </row>
    <row r="5" spans="1:5" x14ac:dyDescent="0.4">
      <c r="A5" s="9" t="s">
        <v>93</v>
      </c>
    </row>
  </sheetData>
  <mergeCells count="1">
    <mergeCell ref="B2:D2"/>
  </mergeCells>
  <hyperlinks>
    <hyperlink ref="E1" location="Récapitulatif!A1" display="← RETOUR" xr:uid="{7AD431D4-457E-4552-B517-6EF64D12CDA6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186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2</v>
      </c>
    </row>
    <row r="5" spans="1:5" x14ac:dyDescent="0.4">
      <c r="A5" s="9" t="s">
        <v>89</v>
      </c>
    </row>
  </sheetData>
  <mergeCells count="1">
    <mergeCell ref="B2:D2"/>
  </mergeCells>
  <hyperlinks>
    <hyperlink ref="E1" location="Récapitulatif!A1" display="← RETOUR" xr:uid="{144D8441-99D7-490C-8887-E8ABBE51AE46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E7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55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187</v>
      </c>
      <c r="C2" s="77"/>
      <c r="D2" s="77"/>
    </row>
    <row r="3" spans="1:5" x14ac:dyDescent="0.4">
      <c r="A3" s="11" t="s">
        <v>74</v>
      </c>
      <c r="B3" s="12">
        <v>3</v>
      </c>
      <c r="C3" s="11" t="s">
        <v>75</v>
      </c>
      <c r="D3" s="12">
        <v>3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0</v>
      </c>
    </row>
    <row r="5" spans="1:5" x14ac:dyDescent="0.4">
      <c r="A5" s="9" t="s">
        <v>78</v>
      </c>
      <c r="B5" s="9" t="s">
        <v>188</v>
      </c>
      <c r="C5" s="9" t="s">
        <v>82</v>
      </c>
      <c r="D5" s="9" t="s">
        <v>189</v>
      </c>
    </row>
    <row r="6" spans="1:5" x14ac:dyDescent="0.4">
      <c r="A6" s="9" t="s">
        <v>89</v>
      </c>
      <c r="B6" s="9" t="s">
        <v>190</v>
      </c>
      <c r="C6" s="9" t="s">
        <v>103</v>
      </c>
      <c r="D6" s="9" t="s">
        <v>190</v>
      </c>
    </row>
    <row r="7" spans="1:5" x14ac:dyDescent="0.4">
      <c r="A7" s="9" t="s">
        <v>80</v>
      </c>
      <c r="B7" s="9" t="s">
        <v>177</v>
      </c>
      <c r="C7" s="9" t="s">
        <v>93</v>
      </c>
      <c r="D7" s="9" t="s">
        <v>177</v>
      </c>
    </row>
  </sheetData>
  <mergeCells count="1">
    <mergeCell ref="B2:D2"/>
  </mergeCells>
  <hyperlinks>
    <hyperlink ref="E1" location="Récapitulatif!A1" display="← RETOUR" xr:uid="{237C19FC-A6B4-495D-A37F-181967C6CF98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E6"/>
  <sheetViews>
    <sheetView zoomScaleNormal="100" workbookViewId="0">
      <selection activeCell="E1" sqref="E1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56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60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100</v>
      </c>
      <c r="C5" s="9" t="s">
        <v>78</v>
      </c>
    </row>
    <row r="6" spans="1:5" x14ac:dyDescent="0.4">
      <c r="A6" s="9" t="s">
        <v>191</v>
      </c>
      <c r="C6" s="45"/>
    </row>
  </sheetData>
  <mergeCells count="1">
    <mergeCell ref="B2:D2"/>
  </mergeCells>
  <hyperlinks>
    <hyperlink ref="E1" location="Récapitulatif!A1" display="← RETOUR" xr:uid="{FED4E7DD-719B-4977-97C8-D680302170E8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E7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192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60</v>
      </c>
      <c r="C2" s="77"/>
      <c r="D2" s="77"/>
    </row>
    <row r="3" spans="1:5" x14ac:dyDescent="0.4">
      <c r="A3" s="11" t="s">
        <v>74</v>
      </c>
      <c r="B3" s="12">
        <v>3</v>
      </c>
      <c r="C3" s="11" t="s">
        <v>75</v>
      </c>
      <c r="D3" s="12">
        <v>3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82</v>
      </c>
      <c r="C5" s="9" t="s">
        <v>78</v>
      </c>
    </row>
    <row r="6" spans="1:5" x14ac:dyDescent="0.4">
      <c r="A6" s="9" t="s">
        <v>91</v>
      </c>
    </row>
    <row r="7" spans="1:5" x14ac:dyDescent="0.4">
      <c r="A7" s="9" t="s">
        <v>86</v>
      </c>
      <c r="C7" s="9" t="s">
        <v>93</v>
      </c>
    </row>
  </sheetData>
  <mergeCells count="1">
    <mergeCell ref="B2:D2"/>
  </mergeCells>
  <hyperlinks>
    <hyperlink ref="E1" location="Récapitulatif!A1" display="← RETOUR" xr:uid="{CE703CCA-3023-49CF-A23D-038721CB30FD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E6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193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80" t="s">
        <v>60</v>
      </c>
      <c r="C2" s="81"/>
      <c r="D2" s="81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2</v>
      </c>
    </row>
    <row r="5" spans="1:5" x14ac:dyDescent="0.4">
      <c r="A5" s="9" t="s">
        <v>191</v>
      </c>
    </row>
    <row r="6" spans="1:5" x14ac:dyDescent="0.4">
      <c r="A6" s="9" t="s">
        <v>128</v>
      </c>
    </row>
  </sheetData>
  <mergeCells count="1">
    <mergeCell ref="B2:D2"/>
  </mergeCells>
  <hyperlinks>
    <hyperlink ref="E1" location="Récapitulatif!A1" display="← RETOUR" xr:uid="{3D495B5C-9895-41E6-956B-FF926C440544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2905A0-BD8B-4D65-BF3D-B28E83CE60B6}">
  <dimension ref="A1:E8"/>
  <sheetViews>
    <sheetView workbookViewId="0"/>
  </sheetViews>
  <sheetFormatPr baseColWidth="10" defaultColWidth="11.3984375" defaultRowHeight="13.15" x14ac:dyDescent="0.4"/>
  <cols>
    <col min="1" max="1" width="29.3984375" style="9" customWidth="1"/>
    <col min="2" max="2" width="11.3984375" style="9"/>
    <col min="3" max="3" width="28.86328125" style="9" customWidth="1"/>
    <col min="4" max="4" width="11.59765625" style="9" customWidth="1"/>
    <col min="5" max="16384" width="11.3984375" style="9"/>
  </cols>
  <sheetData>
    <row r="1" spans="1:5" ht="22.35" customHeight="1" x14ac:dyDescent="0.7">
      <c r="A1" s="47" t="s">
        <v>59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0</v>
      </c>
    </row>
    <row r="4" spans="1:5" x14ac:dyDescent="0.4">
      <c r="A4" s="13" t="s">
        <v>76</v>
      </c>
      <c r="B4" s="14">
        <f>B3-(COUNTA(A5:A104))</f>
        <v>1</v>
      </c>
      <c r="C4" s="13" t="s">
        <v>77</v>
      </c>
      <c r="D4" s="14">
        <f>D3-(COUNTA(C5:C104))</f>
        <v>0</v>
      </c>
    </row>
    <row r="6" spans="1:5" x14ac:dyDescent="0.4">
      <c r="B6" s="40"/>
      <c r="C6" s="36"/>
    </row>
    <row r="7" spans="1:5" x14ac:dyDescent="0.4">
      <c r="C7" s="36"/>
    </row>
    <row r="8" spans="1:5" x14ac:dyDescent="0.4">
      <c r="C8" s="39"/>
    </row>
  </sheetData>
  <mergeCells count="1">
    <mergeCell ref="B2:D2"/>
  </mergeCells>
  <hyperlinks>
    <hyperlink ref="E1" location="Récapitulatif!A1" display="← RETOUR" xr:uid="{A5FD90EF-2547-42D0-864D-003F0F72DA80}"/>
  </hyperlink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E6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194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195</v>
      </c>
      <c r="C2" s="77"/>
      <c r="D2" s="77"/>
    </row>
    <row r="3" spans="1:5" x14ac:dyDescent="0.4">
      <c r="A3" s="11" t="s">
        <v>74</v>
      </c>
      <c r="B3" s="12">
        <v>4</v>
      </c>
      <c r="C3" s="11" t="s">
        <v>75</v>
      </c>
      <c r="D3" s="12">
        <v>4</v>
      </c>
    </row>
    <row r="4" spans="1:5" x14ac:dyDescent="0.4">
      <c r="A4" s="13" t="s">
        <v>76</v>
      </c>
      <c r="B4" s="14">
        <f>B3-(COUNTA(A5:A104))</f>
        <v>2</v>
      </c>
      <c r="C4" s="13" t="s">
        <v>77</v>
      </c>
      <c r="D4" s="14">
        <f>D3-(COUNTA(C5:C104))</f>
        <v>4</v>
      </c>
    </row>
    <row r="5" spans="1:5" x14ac:dyDescent="0.4">
      <c r="A5" s="9" t="s">
        <v>114</v>
      </c>
    </row>
    <row r="6" spans="1:5" x14ac:dyDescent="0.4">
      <c r="A6" s="9" t="s">
        <v>78</v>
      </c>
    </row>
  </sheetData>
  <mergeCells count="1">
    <mergeCell ref="B2:D2"/>
  </mergeCells>
  <hyperlinks>
    <hyperlink ref="E1" location="Récapitulatif!A1" display="← RETOUR" xr:uid="{56FA5278-4880-4D70-B807-29F7E097E3FD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8" customHeight="1" x14ac:dyDescent="0.7">
      <c r="A1" s="47" t="s">
        <v>196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197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0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0</v>
      </c>
    </row>
    <row r="5" spans="1:5" x14ac:dyDescent="0.4">
      <c r="A5" s="9" t="s">
        <v>86</v>
      </c>
    </row>
  </sheetData>
  <mergeCells count="1">
    <mergeCell ref="B2:D2"/>
  </mergeCells>
  <hyperlinks>
    <hyperlink ref="E1" location="Récapitulatif!A1" display="← RETOUR" xr:uid="{73830EB1-737F-4162-9326-8C1CFBA89815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6.5" customHeight="1" x14ac:dyDescent="0.7">
      <c r="A1" s="47" t="s">
        <v>198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0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0</v>
      </c>
    </row>
    <row r="5" spans="1:5" x14ac:dyDescent="0.4">
      <c r="A5" s="9" t="s">
        <v>86</v>
      </c>
    </row>
  </sheetData>
  <mergeCells count="1">
    <mergeCell ref="B2:D2"/>
  </mergeCells>
  <hyperlinks>
    <hyperlink ref="E1" location="Récapitulatif!A1" display="← RETOUR" xr:uid="{52F5A38B-7D25-4DF4-8655-AC1E0242852C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FC1B7-CC41-48AC-89C0-06F9396C57B4}">
  <dimension ref="A1:E8"/>
  <sheetViews>
    <sheetView workbookViewId="0">
      <selection activeCell="E1" sqref="E1"/>
    </sheetView>
  </sheetViews>
  <sheetFormatPr baseColWidth="10" defaultColWidth="11.3984375" defaultRowHeight="13.15" x14ac:dyDescent="0.4"/>
  <cols>
    <col min="1" max="1" width="29.3984375" style="9" customWidth="1"/>
    <col min="2" max="2" width="11.3984375" style="9"/>
    <col min="3" max="3" width="28.86328125" style="9" customWidth="1"/>
    <col min="4" max="4" width="11.59765625" style="9" customWidth="1"/>
    <col min="5" max="16384" width="11.3984375" style="9"/>
  </cols>
  <sheetData>
    <row r="1" spans="1:5" ht="22.35" customHeight="1" x14ac:dyDescent="0.7">
      <c r="A1" s="47" t="s">
        <v>199</v>
      </c>
      <c r="B1" s="47"/>
      <c r="C1" s="47"/>
      <c r="D1" s="47"/>
      <c r="E1" s="33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2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1</v>
      </c>
    </row>
    <row r="5" spans="1:5" x14ac:dyDescent="0.4">
      <c r="A5" s="9" t="s">
        <v>100</v>
      </c>
      <c r="C5" s="9" t="s">
        <v>80</v>
      </c>
    </row>
    <row r="6" spans="1:5" x14ac:dyDescent="0.4">
      <c r="A6" s="9" t="s">
        <v>78</v>
      </c>
      <c r="B6" s="40"/>
      <c r="C6" s="36"/>
    </row>
    <row r="7" spans="1:5" x14ac:dyDescent="0.4">
      <c r="C7" s="36"/>
    </row>
    <row r="8" spans="1:5" x14ac:dyDescent="0.4">
      <c r="C8" s="39"/>
    </row>
  </sheetData>
  <mergeCells count="1">
    <mergeCell ref="B2:D2"/>
  </mergeCells>
  <hyperlinks>
    <hyperlink ref="E1" location="Récapitulatif!A1" display="← RETOUR" xr:uid="{6CB6B464-05D3-48CE-B264-3496DCD78E24}"/>
  </hyperlink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E5"/>
  <sheetViews>
    <sheetView zoomScaleNormal="100" workbookViewId="0"/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1.85" customHeight="1" x14ac:dyDescent="0.7">
      <c r="A1" s="47" t="s">
        <v>65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1</v>
      </c>
      <c r="C3" s="11" t="s">
        <v>75</v>
      </c>
      <c r="D3" s="12">
        <v>1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0</v>
      </c>
    </row>
    <row r="5" spans="1:5" x14ac:dyDescent="0.4">
      <c r="A5" s="9" t="s">
        <v>147</v>
      </c>
      <c r="C5" s="9" t="s">
        <v>78</v>
      </c>
    </row>
  </sheetData>
  <mergeCells count="1">
    <mergeCell ref="B2:D2"/>
  </mergeCells>
  <hyperlinks>
    <hyperlink ref="E1" location="Récapitulatif!A1" display="← RETOUR" xr:uid="{D7176ABB-80DF-48C6-B26C-A16126C757E2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E7"/>
  <sheetViews>
    <sheetView zoomScaleNormal="100" workbookViewId="0">
      <selection activeCell="E1" sqref="E1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42" customHeight="1" x14ac:dyDescent="0.7">
      <c r="A1" s="47" t="s">
        <v>200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201</v>
      </c>
      <c r="C2" s="77"/>
      <c r="D2" s="77"/>
    </row>
    <row r="3" spans="1:5" x14ac:dyDescent="0.4">
      <c r="A3" s="11" t="s">
        <v>74</v>
      </c>
      <c r="B3" s="12">
        <v>3</v>
      </c>
      <c r="C3" s="11" t="s">
        <v>75</v>
      </c>
      <c r="D3" s="12">
        <v>0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0</v>
      </c>
    </row>
    <row r="5" spans="1:5" x14ac:dyDescent="0.4">
      <c r="A5" s="9" t="s">
        <v>128</v>
      </c>
      <c r="B5" s="9" t="s">
        <v>202</v>
      </c>
    </row>
    <row r="6" spans="1:5" x14ac:dyDescent="0.4">
      <c r="A6" s="9" t="s">
        <v>89</v>
      </c>
      <c r="B6" s="9" t="s">
        <v>203</v>
      </c>
    </row>
    <row r="7" spans="1:5" x14ac:dyDescent="0.4">
      <c r="A7" s="9" t="s">
        <v>78</v>
      </c>
      <c r="B7" s="9" t="s">
        <v>204</v>
      </c>
    </row>
  </sheetData>
  <mergeCells count="1">
    <mergeCell ref="B2:D2"/>
  </mergeCells>
  <hyperlinks>
    <hyperlink ref="E1" location="Récapitulatif!A1" display="← RETOUR" xr:uid="{87AF4136-0413-4C8F-97EF-344653B1E186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E8"/>
  <sheetViews>
    <sheetView zoomScaleNormal="100" workbookViewId="0">
      <selection activeCell="E1" sqref="E1"/>
    </sheetView>
  </sheetViews>
  <sheetFormatPr baseColWidth="10" defaultColWidth="11.59765625" defaultRowHeight="13.15" x14ac:dyDescent="0.4"/>
  <cols>
    <col min="1" max="1" width="29.3984375" style="9" customWidth="1"/>
    <col min="2" max="2" width="11.265625" style="9" customWidth="1"/>
    <col min="3" max="3" width="28.86328125" style="9" customWidth="1"/>
    <col min="4" max="16384" width="11.59765625" style="9"/>
  </cols>
  <sheetData>
    <row r="1" spans="1:5" ht="22.35" customHeight="1" x14ac:dyDescent="0.7">
      <c r="A1" s="47" t="s">
        <v>67</v>
      </c>
      <c r="B1" s="47"/>
      <c r="C1" s="47"/>
      <c r="D1" s="47"/>
      <c r="E1" s="8" t="s">
        <v>71</v>
      </c>
    </row>
    <row r="2" spans="1:5" ht="65.099999999999994" customHeight="1" x14ac:dyDescent="0.4">
      <c r="A2" s="10" t="s">
        <v>72</v>
      </c>
      <c r="B2" s="77" t="s">
        <v>98</v>
      </c>
      <c r="C2" s="77"/>
      <c r="D2" s="77"/>
    </row>
    <row r="3" spans="1:5" x14ac:dyDescent="0.4">
      <c r="A3" s="11" t="s">
        <v>74</v>
      </c>
      <c r="B3" s="12">
        <v>2</v>
      </c>
      <c r="C3" s="11" t="s">
        <v>75</v>
      </c>
      <c r="D3" s="12">
        <v>0</v>
      </c>
    </row>
    <row r="4" spans="1:5" x14ac:dyDescent="0.4">
      <c r="A4" s="13" t="s">
        <v>76</v>
      </c>
      <c r="B4" s="14">
        <f>B3-(COUNTA(A5:A104))</f>
        <v>0</v>
      </c>
      <c r="C4" s="13" t="s">
        <v>77</v>
      </c>
      <c r="D4" s="14">
        <f>D3-(COUNTA(C5:C104))</f>
        <v>-4</v>
      </c>
    </row>
    <row r="5" spans="1:5" x14ac:dyDescent="0.4">
      <c r="A5" s="9" t="s">
        <v>93</v>
      </c>
      <c r="C5" s="9" t="s">
        <v>128</v>
      </c>
    </row>
    <row r="6" spans="1:5" x14ac:dyDescent="0.4">
      <c r="A6" s="32" t="s">
        <v>78</v>
      </c>
      <c r="C6" s="9" t="s">
        <v>205</v>
      </c>
    </row>
    <row r="7" spans="1:5" x14ac:dyDescent="0.4">
      <c r="C7" s="9" t="s">
        <v>99</v>
      </c>
    </row>
    <row r="8" spans="1:5" x14ac:dyDescent="0.4">
      <c r="C8" s="9" t="s">
        <v>80</v>
      </c>
    </row>
  </sheetData>
  <mergeCells count="1">
    <mergeCell ref="B2:D2"/>
  </mergeCells>
  <hyperlinks>
    <hyperlink ref="E1" location="Récapitulatif!A1" display="← RETOUR" xr:uid="{0F093592-E8B5-4DBE-9C36-5E8C5142EB62}"/>
  </hyperlinks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&amp;CPage &amp;P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D4D75-1745-48A9-BE55-DE61C2C20FDE}">
  <dimension ref="A1:N165"/>
  <sheetViews>
    <sheetView showZeros="0" zoomScale="47" workbookViewId="0"/>
  </sheetViews>
  <sheetFormatPr baseColWidth="10" defaultColWidth="20.59765625" defaultRowHeight="20.100000000000001" customHeight="1" x14ac:dyDescent="0.35"/>
  <sheetData>
    <row r="1" spans="1:14" ht="20.100000000000001" customHeight="1" x14ac:dyDescent="0.35">
      <c r="A1" s="54" t="s">
        <v>71</v>
      </c>
    </row>
    <row r="3" spans="1:14" ht="20.100000000000001" customHeight="1" x14ac:dyDescent="0.45">
      <c r="A3" s="61" t="s">
        <v>206</v>
      </c>
      <c r="B3" s="55"/>
      <c r="C3" s="56" t="s">
        <v>207</v>
      </c>
      <c r="D3" s="56" t="s">
        <v>208</v>
      </c>
      <c r="F3" s="61"/>
      <c r="G3" s="55"/>
      <c r="H3" s="56" t="s">
        <v>207</v>
      </c>
      <c r="I3" s="56" t="s">
        <v>208</v>
      </c>
      <c r="L3" s="55"/>
      <c r="M3" s="56" t="s">
        <v>207</v>
      </c>
      <c r="N3" s="56" t="s">
        <v>208</v>
      </c>
    </row>
    <row r="4" spans="1:14" ht="20.100000000000001" customHeight="1" x14ac:dyDescent="0.35">
      <c r="A4" s="83" t="s">
        <v>206</v>
      </c>
      <c r="B4" s="84" t="s">
        <v>209</v>
      </c>
      <c r="C4" s="60" t="s">
        <v>78</v>
      </c>
      <c r="D4" s="60" t="s">
        <v>80</v>
      </c>
      <c r="F4" s="83" t="s">
        <v>210</v>
      </c>
      <c r="G4" s="84" t="s">
        <v>211</v>
      </c>
      <c r="H4" s="60" t="s">
        <v>156</v>
      </c>
      <c r="K4" s="83" t="s">
        <v>212</v>
      </c>
      <c r="L4" s="82" t="s">
        <v>213</v>
      </c>
      <c r="M4" s="60" t="s">
        <v>78</v>
      </c>
      <c r="N4" s="60" t="s">
        <v>82</v>
      </c>
    </row>
    <row r="5" spans="1:14" ht="20.100000000000001" customHeight="1" x14ac:dyDescent="0.35">
      <c r="A5" s="83"/>
      <c r="B5" s="84"/>
      <c r="C5" s="60" t="s">
        <v>82</v>
      </c>
      <c r="D5" s="59" t="s">
        <v>84</v>
      </c>
      <c r="F5" s="83"/>
      <c r="G5" s="84"/>
      <c r="H5" s="60" t="s">
        <v>99</v>
      </c>
      <c r="K5" s="83"/>
      <c r="L5" s="82"/>
      <c r="M5" s="60" t="s">
        <v>89</v>
      </c>
      <c r="N5" s="60" t="s">
        <v>103</v>
      </c>
    </row>
    <row r="6" spans="1:14" ht="20.100000000000001" customHeight="1" x14ac:dyDescent="0.35">
      <c r="A6" s="83"/>
      <c r="B6" s="84"/>
      <c r="C6" s="60" t="s">
        <v>86</v>
      </c>
      <c r="D6" s="60" t="s">
        <v>88</v>
      </c>
      <c r="F6" s="83"/>
      <c r="G6" s="84"/>
      <c r="H6" s="60" t="s">
        <v>103</v>
      </c>
      <c r="K6" s="83"/>
      <c r="L6" s="82"/>
      <c r="M6" s="60" t="s">
        <v>80</v>
      </c>
      <c r="N6" s="59" t="s">
        <v>93</v>
      </c>
    </row>
    <row r="7" spans="1:14" ht="20.100000000000001" customHeight="1" x14ac:dyDescent="0.35">
      <c r="A7" s="83"/>
      <c r="B7" s="84"/>
      <c r="C7" s="60" t="s">
        <v>89</v>
      </c>
      <c r="D7">
        <v>0</v>
      </c>
      <c r="F7" s="83"/>
      <c r="G7" s="84"/>
      <c r="H7" s="60" t="s">
        <v>124</v>
      </c>
      <c r="K7" s="83"/>
    </row>
    <row r="8" spans="1:14" ht="20.100000000000001" customHeight="1" x14ac:dyDescent="0.35">
      <c r="A8" s="83"/>
      <c r="B8" s="84"/>
      <c r="C8" s="60" t="s">
        <v>91</v>
      </c>
      <c r="D8" s="59" t="s">
        <v>92</v>
      </c>
      <c r="F8" s="83"/>
      <c r="G8" s="84"/>
      <c r="H8" s="60" t="s">
        <v>100</v>
      </c>
      <c r="K8" s="83"/>
      <c r="L8" s="82" t="s">
        <v>214</v>
      </c>
      <c r="M8" s="60" t="s">
        <v>100</v>
      </c>
      <c r="N8" s="60" t="s">
        <v>78</v>
      </c>
    </row>
    <row r="9" spans="1:14" ht="20.100000000000001" customHeight="1" x14ac:dyDescent="0.35">
      <c r="A9" s="83"/>
      <c r="B9" s="84"/>
      <c r="C9" s="59" t="s">
        <v>93</v>
      </c>
      <c r="D9">
        <v>0</v>
      </c>
      <c r="F9" s="83"/>
      <c r="G9" s="84"/>
      <c r="H9" s="60" t="s">
        <v>91</v>
      </c>
      <c r="K9" s="83"/>
      <c r="L9" s="82"/>
      <c r="M9" s="59" t="s">
        <v>191</v>
      </c>
      <c r="N9">
        <v>0</v>
      </c>
    </row>
    <row r="10" spans="1:14" ht="20.100000000000001" customHeight="1" x14ac:dyDescent="0.35">
      <c r="A10" s="83"/>
      <c r="B10" s="55"/>
      <c r="F10" s="83"/>
      <c r="G10" s="55"/>
      <c r="K10" s="83"/>
    </row>
    <row r="11" spans="1:14" ht="20.100000000000001" customHeight="1" x14ac:dyDescent="0.35">
      <c r="A11" s="83"/>
      <c r="B11" s="84" t="s">
        <v>215</v>
      </c>
      <c r="C11" s="60" t="s">
        <v>78</v>
      </c>
      <c r="D11" s="60" t="s">
        <v>82</v>
      </c>
      <c r="F11" s="83"/>
      <c r="G11" s="82" t="s">
        <v>216</v>
      </c>
      <c r="H11" s="60" t="s">
        <v>124</v>
      </c>
      <c r="K11" s="83"/>
      <c r="L11" s="82" t="s">
        <v>217</v>
      </c>
      <c r="M11" s="60" t="s">
        <v>82</v>
      </c>
      <c r="N11" s="60" t="s">
        <v>78</v>
      </c>
    </row>
    <row r="12" spans="1:14" ht="20.100000000000001" customHeight="1" x14ac:dyDescent="0.35">
      <c r="A12" s="83"/>
      <c r="B12" s="84"/>
      <c r="C12" s="60" t="s">
        <v>89</v>
      </c>
      <c r="D12" s="60" t="s">
        <v>91</v>
      </c>
      <c r="F12" s="83"/>
      <c r="G12" s="82"/>
      <c r="H12" s="60" t="s">
        <v>99</v>
      </c>
      <c r="K12" s="83"/>
      <c r="L12" s="82"/>
      <c r="M12" s="60" t="s">
        <v>91</v>
      </c>
      <c r="N12">
        <v>0</v>
      </c>
    </row>
    <row r="13" spans="1:14" ht="20.100000000000001" customHeight="1" x14ac:dyDescent="0.35">
      <c r="A13" s="83"/>
      <c r="B13" s="55"/>
      <c r="F13" s="83"/>
      <c r="G13" s="82"/>
      <c r="H13">
        <v>0</v>
      </c>
      <c r="K13" s="83"/>
      <c r="L13" s="82"/>
      <c r="M13" s="60" t="s">
        <v>86</v>
      </c>
      <c r="N13" s="59" t="s">
        <v>93</v>
      </c>
    </row>
    <row r="14" spans="1:14" ht="20.100000000000001" customHeight="1" x14ac:dyDescent="0.35">
      <c r="A14" s="83"/>
      <c r="B14" s="84" t="s">
        <v>218</v>
      </c>
      <c r="C14" s="60" t="s">
        <v>82</v>
      </c>
      <c r="D14" s="60" t="s">
        <v>99</v>
      </c>
      <c r="F14" s="83"/>
      <c r="G14" s="82"/>
      <c r="H14">
        <v>0</v>
      </c>
      <c r="K14" s="83"/>
    </row>
    <row r="15" spans="1:14" ht="20.100000000000001" customHeight="1" x14ac:dyDescent="0.35">
      <c r="A15" s="83"/>
      <c r="B15" s="84"/>
      <c r="C15" s="60" t="s">
        <v>78</v>
      </c>
      <c r="D15" s="60" t="s">
        <v>100</v>
      </c>
      <c r="F15" s="83"/>
      <c r="K15" s="83"/>
      <c r="L15" s="82" t="s">
        <v>219</v>
      </c>
      <c r="M15" s="59" t="s">
        <v>191</v>
      </c>
      <c r="N15">
        <v>0</v>
      </c>
    </row>
    <row r="16" spans="1:14" ht="20.100000000000001" customHeight="1" x14ac:dyDescent="0.35">
      <c r="A16" s="83"/>
      <c r="B16" s="55"/>
      <c r="F16" s="83"/>
      <c r="G16" s="82" t="s">
        <v>220</v>
      </c>
      <c r="H16" s="60" t="s">
        <v>91</v>
      </c>
      <c r="I16">
        <v>0</v>
      </c>
      <c r="K16" s="83"/>
      <c r="L16" s="82"/>
      <c r="M16" s="60" t="s">
        <v>128</v>
      </c>
      <c r="N16">
        <v>0</v>
      </c>
    </row>
    <row r="17" spans="1:14" ht="20.100000000000001" customHeight="1" x14ac:dyDescent="0.35">
      <c r="A17" s="83"/>
      <c r="B17" s="84" t="s">
        <v>221</v>
      </c>
      <c r="C17" s="60" t="s">
        <v>102</v>
      </c>
      <c r="D17">
        <v>0</v>
      </c>
      <c r="F17" s="83"/>
      <c r="G17" s="82"/>
      <c r="H17" s="60" t="s">
        <v>125</v>
      </c>
      <c r="I17">
        <v>0</v>
      </c>
      <c r="K17" s="83"/>
    </row>
    <row r="18" spans="1:14" ht="20.100000000000001" customHeight="1" x14ac:dyDescent="0.35">
      <c r="A18" s="83"/>
      <c r="B18" s="84"/>
      <c r="C18" s="60" t="s">
        <v>103</v>
      </c>
      <c r="D18">
        <v>0</v>
      </c>
      <c r="F18" s="83"/>
      <c r="G18" s="82"/>
      <c r="H18" s="60" t="s">
        <v>128</v>
      </c>
      <c r="I18">
        <v>0</v>
      </c>
      <c r="K18" s="83"/>
      <c r="L18" s="58" t="s">
        <v>222</v>
      </c>
      <c r="M18">
        <v>0</v>
      </c>
    </row>
    <row r="19" spans="1:14" ht="20.100000000000001" customHeight="1" x14ac:dyDescent="0.35">
      <c r="A19" s="83"/>
      <c r="B19" s="84"/>
      <c r="C19" s="59" t="s">
        <v>84</v>
      </c>
      <c r="D19">
        <v>0</v>
      </c>
      <c r="F19" s="83"/>
      <c r="G19" s="82"/>
      <c r="H19">
        <v>0</v>
      </c>
      <c r="I19">
        <v>0</v>
      </c>
      <c r="K19" s="83"/>
    </row>
    <row r="20" spans="1:14" ht="20.100000000000001" customHeight="1" x14ac:dyDescent="0.35">
      <c r="A20" s="83"/>
      <c r="B20" s="84"/>
      <c r="C20" s="60" t="s">
        <v>104</v>
      </c>
      <c r="D20">
        <v>0</v>
      </c>
      <c r="F20" s="83"/>
      <c r="K20" s="83"/>
      <c r="L20" s="82" t="s">
        <v>223</v>
      </c>
      <c r="M20" s="59" t="s">
        <v>114</v>
      </c>
      <c r="N20">
        <v>0</v>
      </c>
    </row>
    <row r="21" spans="1:14" ht="20.100000000000001" customHeight="1" x14ac:dyDescent="0.35">
      <c r="A21" s="83"/>
      <c r="B21" s="84"/>
      <c r="C21">
        <v>0</v>
      </c>
      <c r="D21">
        <v>0</v>
      </c>
      <c r="F21" s="83"/>
      <c r="G21" s="82" t="s">
        <v>224</v>
      </c>
      <c r="H21">
        <v>0</v>
      </c>
      <c r="K21" s="83"/>
      <c r="L21" s="82"/>
      <c r="M21" s="60" t="s">
        <v>78</v>
      </c>
      <c r="N21">
        <v>0</v>
      </c>
    </row>
    <row r="22" spans="1:14" ht="20.100000000000001" customHeight="1" x14ac:dyDescent="0.35">
      <c r="A22" s="83"/>
      <c r="B22" s="84"/>
      <c r="C22">
        <v>0</v>
      </c>
      <c r="D22">
        <v>0</v>
      </c>
      <c r="F22" s="83"/>
      <c r="G22" s="82"/>
      <c r="H22" s="59" t="s">
        <v>168</v>
      </c>
      <c r="K22" s="83"/>
      <c r="L22" s="82"/>
      <c r="M22">
        <v>0</v>
      </c>
      <c r="N22">
        <v>0</v>
      </c>
    </row>
    <row r="23" spans="1:14" ht="20.100000000000001" customHeight="1" x14ac:dyDescent="0.35">
      <c r="A23" s="83"/>
      <c r="B23" s="84"/>
      <c r="C23">
        <v>0</v>
      </c>
      <c r="D23">
        <v>0</v>
      </c>
      <c r="F23" s="83"/>
      <c r="K23" s="83"/>
      <c r="L23" s="82"/>
      <c r="M23">
        <v>0</v>
      </c>
      <c r="N23">
        <v>0</v>
      </c>
    </row>
    <row r="24" spans="1:14" ht="20.100000000000001" customHeight="1" x14ac:dyDescent="0.35">
      <c r="A24" s="83"/>
      <c r="B24" s="84"/>
      <c r="C24">
        <v>0</v>
      </c>
      <c r="D24">
        <v>0</v>
      </c>
      <c r="F24" s="83"/>
      <c r="G24" s="58" t="s">
        <v>225</v>
      </c>
      <c r="H24">
        <v>0</v>
      </c>
      <c r="I24">
        <v>0</v>
      </c>
      <c r="K24" s="83"/>
    </row>
    <row r="25" spans="1:14" ht="20.100000000000001" customHeight="1" x14ac:dyDescent="0.35">
      <c r="A25" s="83"/>
      <c r="B25" s="55"/>
      <c r="F25" s="83"/>
      <c r="K25" s="83"/>
      <c r="L25" s="58" t="s">
        <v>226</v>
      </c>
      <c r="M25" s="60" t="s">
        <v>86</v>
      </c>
    </row>
    <row r="26" spans="1:14" ht="20.100000000000001" customHeight="1" x14ac:dyDescent="0.35">
      <c r="A26" s="83"/>
      <c r="B26" s="84" t="s">
        <v>227</v>
      </c>
      <c r="C26" s="60" t="s">
        <v>102</v>
      </c>
      <c r="D26">
        <v>0</v>
      </c>
      <c r="F26" s="83"/>
      <c r="G26" s="58" t="s">
        <v>228</v>
      </c>
      <c r="H26">
        <v>0</v>
      </c>
      <c r="I26">
        <v>0</v>
      </c>
      <c r="K26" s="83"/>
    </row>
    <row r="27" spans="1:14" ht="20.100000000000001" customHeight="1" x14ac:dyDescent="0.35">
      <c r="A27" s="83"/>
      <c r="B27" s="84"/>
      <c r="C27">
        <v>0</v>
      </c>
      <c r="D27">
        <v>0</v>
      </c>
      <c r="F27" s="83"/>
      <c r="K27" s="83"/>
      <c r="L27" s="58" t="s">
        <v>229</v>
      </c>
      <c r="M27" s="60" t="s">
        <v>86</v>
      </c>
    </row>
    <row r="28" spans="1:14" ht="20.100000000000001" customHeight="1" x14ac:dyDescent="0.35">
      <c r="A28" s="83"/>
      <c r="B28" s="55"/>
      <c r="F28" s="83"/>
      <c r="G28" s="82" t="s">
        <v>230</v>
      </c>
      <c r="H28">
        <v>0</v>
      </c>
      <c r="I28">
        <v>0</v>
      </c>
      <c r="K28" s="83"/>
    </row>
    <row r="29" spans="1:14" ht="20.100000000000001" customHeight="1" x14ac:dyDescent="0.35">
      <c r="A29" s="83"/>
      <c r="B29" s="84" t="s">
        <v>231</v>
      </c>
      <c r="C29">
        <v>0</v>
      </c>
      <c r="D29">
        <v>0</v>
      </c>
      <c r="F29" s="83"/>
      <c r="G29" s="82"/>
      <c r="H29">
        <v>0</v>
      </c>
      <c r="I29">
        <v>0</v>
      </c>
      <c r="K29" s="83"/>
      <c r="L29" s="82" t="s">
        <v>232</v>
      </c>
      <c r="M29" s="60" t="s">
        <v>100</v>
      </c>
      <c r="N29" s="60" t="s">
        <v>80</v>
      </c>
    </row>
    <row r="30" spans="1:14" ht="20.100000000000001" customHeight="1" x14ac:dyDescent="0.35">
      <c r="A30" s="83"/>
      <c r="B30" s="84"/>
      <c r="C30">
        <v>0</v>
      </c>
      <c r="D30">
        <v>0</v>
      </c>
      <c r="F30" s="83"/>
      <c r="K30" s="83"/>
      <c r="L30" s="82"/>
      <c r="M30" s="60" t="s">
        <v>78</v>
      </c>
      <c r="N30">
        <v>0</v>
      </c>
    </row>
    <row r="31" spans="1:14" ht="20.100000000000001" customHeight="1" x14ac:dyDescent="0.35">
      <c r="A31" s="83"/>
      <c r="B31" s="55"/>
      <c r="F31" s="83"/>
      <c r="G31" s="82" t="s">
        <v>233</v>
      </c>
      <c r="H31" s="60" t="s">
        <v>82</v>
      </c>
      <c r="K31" s="83"/>
    </row>
    <row r="32" spans="1:14" ht="20.100000000000001" customHeight="1" x14ac:dyDescent="0.35">
      <c r="A32" s="83"/>
      <c r="B32" s="84" t="s">
        <v>234</v>
      </c>
      <c r="C32" s="59" t="s">
        <v>93</v>
      </c>
      <c r="D32">
        <v>0</v>
      </c>
      <c r="F32" s="83"/>
      <c r="G32" s="82"/>
      <c r="H32" s="59" t="s">
        <v>92</v>
      </c>
      <c r="K32" s="83"/>
      <c r="L32" s="58" t="s">
        <v>235</v>
      </c>
      <c r="M32" s="59" t="s">
        <v>147</v>
      </c>
      <c r="N32" s="60" t="s">
        <v>78</v>
      </c>
    </row>
    <row r="33" spans="1:13" ht="20.100000000000001" customHeight="1" x14ac:dyDescent="0.35">
      <c r="A33" s="83"/>
      <c r="B33" s="84"/>
      <c r="C33" s="59" t="s">
        <v>109</v>
      </c>
      <c r="D33">
        <v>0</v>
      </c>
      <c r="F33" s="83"/>
      <c r="G33" s="82"/>
      <c r="H33">
        <v>0</v>
      </c>
      <c r="K33" s="83"/>
    </row>
    <row r="34" spans="1:13" ht="20.100000000000001" customHeight="1" x14ac:dyDescent="0.35">
      <c r="A34" s="83"/>
      <c r="B34" s="84"/>
      <c r="C34" s="60" t="s">
        <v>110</v>
      </c>
      <c r="D34">
        <v>0</v>
      </c>
      <c r="F34" s="83"/>
      <c r="G34" s="82"/>
      <c r="H34">
        <v>0</v>
      </c>
      <c r="K34" s="83"/>
      <c r="L34" s="82" t="s">
        <v>66</v>
      </c>
      <c r="M34" s="60" t="s">
        <v>128</v>
      </c>
    </row>
    <row r="35" spans="1:13" ht="20.100000000000001" customHeight="1" x14ac:dyDescent="0.35">
      <c r="A35" s="83"/>
      <c r="B35" s="84"/>
      <c r="C35" s="60" t="s">
        <v>80</v>
      </c>
      <c r="D35">
        <v>0</v>
      </c>
      <c r="F35" s="83"/>
      <c r="G35" s="82"/>
      <c r="H35">
        <v>0</v>
      </c>
      <c r="K35" s="83"/>
      <c r="L35" s="82"/>
      <c r="M35" s="60" t="s">
        <v>89</v>
      </c>
    </row>
    <row r="36" spans="1:13" ht="20.100000000000001" customHeight="1" x14ac:dyDescent="0.35">
      <c r="A36" s="83"/>
      <c r="B36" s="84"/>
      <c r="C36">
        <v>0</v>
      </c>
      <c r="D36">
        <v>0</v>
      </c>
      <c r="F36" s="83"/>
      <c r="G36" s="82"/>
      <c r="H36">
        <v>0</v>
      </c>
      <c r="K36" s="83"/>
      <c r="L36" s="82"/>
      <c r="M36" s="60" t="s">
        <v>78</v>
      </c>
    </row>
    <row r="37" spans="1:13" ht="20.100000000000001" customHeight="1" x14ac:dyDescent="0.35">
      <c r="A37" s="83"/>
      <c r="B37" s="84"/>
      <c r="C37">
        <v>0</v>
      </c>
      <c r="D37">
        <v>0</v>
      </c>
      <c r="F37" s="83"/>
      <c r="K37" s="83"/>
    </row>
    <row r="38" spans="1:13" ht="20.100000000000001" customHeight="1" x14ac:dyDescent="0.35">
      <c r="A38" s="83"/>
      <c r="B38" s="55"/>
      <c r="F38" s="83"/>
      <c r="G38" s="58" t="s">
        <v>236</v>
      </c>
      <c r="H38" s="60" t="s">
        <v>179</v>
      </c>
      <c r="I38">
        <v>0</v>
      </c>
      <c r="K38" s="83"/>
      <c r="L38" s="82" t="s">
        <v>237</v>
      </c>
      <c r="M38" s="59" t="s">
        <v>93</v>
      </c>
    </row>
    <row r="39" spans="1:13" ht="20.100000000000001" customHeight="1" x14ac:dyDescent="0.35">
      <c r="A39" s="83"/>
      <c r="B39" s="84" t="s">
        <v>238</v>
      </c>
      <c r="C39">
        <v>0</v>
      </c>
      <c r="D39">
        <v>0</v>
      </c>
      <c r="F39" s="83"/>
      <c r="K39" s="83"/>
      <c r="L39" s="82"/>
      <c r="M39" s="60" t="s">
        <v>78</v>
      </c>
    </row>
    <row r="40" spans="1:13" ht="20.100000000000001" customHeight="1" x14ac:dyDescent="0.35">
      <c r="A40" s="83"/>
      <c r="B40" s="84"/>
      <c r="C40">
        <v>0</v>
      </c>
      <c r="D40">
        <v>0</v>
      </c>
      <c r="F40" s="83"/>
      <c r="G40" s="58" t="s">
        <v>239</v>
      </c>
      <c r="H40" s="60" t="s">
        <v>179</v>
      </c>
      <c r="I40">
        <v>0</v>
      </c>
    </row>
    <row r="41" spans="1:13" ht="20.100000000000001" customHeight="1" x14ac:dyDescent="0.35">
      <c r="A41" s="83"/>
      <c r="B41" s="55"/>
      <c r="F41" s="83"/>
    </row>
    <row r="42" spans="1:13" ht="20.100000000000001" customHeight="1" x14ac:dyDescent="0.35">
      <c r="A42" s="83"/>
      <c r="B42" s="84" t="s">
        <v>240</v>
      </c>
      <c r="C42" s="59" t="s">
        <v>84</v>
      </c>
      <c r="D42">
        <v>0</v>
      </c>
      <c r="F42" s="83"/>
      <c r="G42" s="58" t="s">
        <v>241</v>
      </c>
      <c r="H42" s="60" t="s">
        <v>179</v>
      </c>
      <c r="I42">
        <v>0</v>
      </c>
    </row>
    <row r="43" spans="1:13" ht="20.100000000000001" customHeight="1" x14ac:dyDescent="0.35">
      <c r="A43" s="83"/>
      <c r="B43" s="84"/>
      <c r="C43">
        <v>0</v>
      </c>
      <c r="D43">
        <v>0</v>
      </c>
      <c r="F43" s="83"/>
    </row>
    <row r="44" spans="1:13" ht="20.100000000000001" customHeight="1" x14ac:dyDescent="0.35">
      <c r="A44" s="83"/>
      <c r="B44" s="55"/>
      <c r="F44" s="83"/>
      <c r="G44" s="58" t="s">
        <v>242</v>
      </c>
      <c r="H44" s="60" t="s">
        <v>179</v>
      </c>
      <c r="I44">
        <v>0</v>
      </c>
    </row>
    <row r="45" spans="1:13" ht="20.100000000000001" customHeight="1" x14ac:dyDescent="0.35">
      <c r="A45" s="83"/>
      <c r="B45" s="84" t="s">
        <v>243</v>
      </c>
      <c r="C45" s="59" t="s">
        <v>114</v>
      </c>
      <c r="D45">
        <v>0</v>
      </c>
      <c r="F45" s="83"/>
    </row>
    <row r="46" spans="1:13" ht="20.100000000000001" customHeight="1" x14ac:dyDescent="0.35">
      <c r="A46" s="83"/>
      <c r="B46" s="84"/>
      <c r="C46">
        <v>0</v>
      </c>
      <c r="D46">
        <v>0</v>
      </c>
      <c r="F46" s="83"/>
      <c r="G46" s="58" t="s">
        <v>244</v>
      </c>
      <c r="H46" s="60" t="s">
        <v>179</v>
      </c>
      <c r="I46">
        <v>0</v>
      </c>
    </row>
    <row r="47" spans="1:13" ht="20.100000000000001" customHeight="1" x14ac:dyDescent="0.35">
      <c r="A47" s="83"/>
      <c r="B47" s="55"/>
      <c r="F47" s="83"/>
    </row>
    <row r="48" spans="1:13" ht="20.100000000000001" customHeight="1" x14ac:dyDescent="0.35">
      <c r="A48" s="83"/>
      <c r="B48" s="84" t="s">
        <v>245</v>
      </c>
      <c r="C48">
        <v>0</v>
      </c>
      <c r="D48">
        <v>0</v>
      </c>
      <c r="F48" s="83"/>
      <c r="G48" s="82" t="s">
        <v>246</v>
      </c>
      <c r="H48" s="60" t="s">
        <v>82</v>
      </c>
      <c r="I48">
        <v>0</v>
      </c>
    </row>
    <row r="49" spans="1:9" ht="20.100000000000001" customHeight="1" x14ac:dyDescent="0.35">
      <c r="A49" s="83"/>
      <c r="B49" s="84"/>
      <c r="C49">
        <v>0</v>
      </c>
      <c r="D49">
        <v>0</v>
      </c>
      <c r="F49" s="83"/>
      <c r="G49" s="82"/>
      <c r="H49" s="60" t="s">
        <v>156</v>
      </c>
      <c r="I49">
        <v>0</v>
      </c>
    </row>
    <row r="50" spans="1:9" ht="20.100000000000001" customHeight="1" x14ac:dyDescent="0.35">
      <c r="A50" s="83"/>
      <c r="B50" s="55"/>
      <c r="F50" s="83"/>
    </row>
    <row r="51" spans="1:9" ht="20.100000000000001" customHeight="1" x14ac:dyDescent="0.35">
      <c r="A51" s="83"/>
      <c r="B51" s="84" t="s">
        <v>247</v>
      </c>
      <c r="C51" s="60" t="s">
        <v>103</v>
      </c>
      <c r="D51">
        <v>0</v>
      </c>
      <c r="F51" s="83"/>
      <c r="G51" s="82" t="s">
        <v>248</v>
      </c>
      <c r="H51" s="59" t="s">
        <v>93</v>
      </c>
      <c r="I51">
        <v>0</v>
      </c>
    </row>
    <row r="52" spans="1:9" ht="20.100000000000001" customHeight="1" x14ac:dyDescent="0.35">
      <c r="A52" s="83"/>
      <c r="B52" s="84"/>
      <c r="C52">
        <v>0</v>
      </c>
      <c r="D52">
        <v>0</v>
      </c>
      <c r="F52" s="83"/>
      <c r="G52" s="82"/>
      <c r="H52">
        <v>0</v>
      </c>
      <c r="I52">
        <v>0</v>
      </c>
    </row>
    <row r="53" spans="1:9" ht="20.100000000000001" customHeight="1" x14ac:dyDescent="0.35">
      <c r="A53" s="83"/>
      <c r="B53" s="55"/>
      <c r="F53" s="83"/>
    </row>
    <row r="54" spans="1:9" ht="20.100000000000001" customHeight="1" x14ac:dyDescent="0.35">
      <c r="A54" s="83"/>
      <c r="B54" s="84" t="s">
        <v>249</v>
      </c>
      <c r="C54">
        <v>0</v>
      </c>
      <c r="D54">
        <v>0</v>
      </c>
      <c r="F54" s="83"/>
      <c r="G54" s="82" t="s">
        <v>250</v>
      </c>
      <c r="H54" s="60" t="s">
        <v>89</v>
      </c>
      <c r="I54">
        <v>0</v>
      </c>
    </row>
    <row r="55" spans="1:9" ht="20.100000000000001" customHeight="1" x14ac:dyDescent="0.35">
      <c r="A55" s="83"/>
      <c r="B55" s="84"/>
      <c r="C55">
        <v>0</v>
      </c>
      <c r="D55">
        <v>0</v>
      </c>
      <c r="F55" s="83"/>
      <c r="G55" s="82"/>
      <c r="H55">
        <v>0</v>
      </c>
      <c r="I55">
        <v>0</v>
      </c>
    </row>
    <row r="56" spans="1:9" ht="20.100000000000001" customHeight="1" x14ac:dyDescent="0.35">
      <c r="A56" s="83"/>
      <c r="B56" s="55"/>
    </row>
    <row r="57" spans="1:9" ht="20.100000000000001" customHeight="1" x14ac:dyDescent="0.35">
      <c r="A57" s="83"/>
      <c r="B57" s="84" t="s">
        <v>251</v>
      </c>
      <c r="C57">
        <v>0</v>
      </c>
      <c r="D57">
        <v>0</v>
      </c>
    </row>
    <row r="58" spans="1:9" ht="20.100000000000001" customHeight="1" x14ac:dyDescent="0.35">
      <c r="A58" s="83"/>
      <c r="B58" s="84"/>
      <c r="C58">
        <v>0</v>
      </c>
      <c r="D58">
        <v>0</v>
      </c>
    </row>
    <row r="59" spans="1:9" ht="20.100000000000001" customHeight="1" x14ac:dyDescent="0.35">
      <c r="A59" s="83"/>
      <c r="B59" s="55"/>
    </row>
    <row r="60" spans="1:9" ht="20.100000000000001" customHeight="1" x14ac:dyDescent="0.35">
      <c r="A60" s="83"/>
      <c r="B60" s="84" t="s">
        <v>252</v>
      </c>
      <c r="C60">
        <v>0</v>
      </c>
      <c r="D60">
        <v>0</v>
      </c>
    </row>
    <row r="61" spans="1:9" ht="20.100000000000001" customHeight="1" x14ac:dyDescent="0.35">
      <c r="A61" s="83"/>
      <c r="B61" s="84"/>
      <c r="C61">
        <v>0</v>
      </c>
      <c r="D61">
        <v>0</v>
      </c>
    </row>
    <row r="62" spans="1:9" ht="20.100000000000001" customHeight="1" x14ac:dyDescent="0.35">
      <c r="A62" s="83"/>
      <c r="B62" s="55"/>
    </row>
    <row r="63" spans="1:9" ht="20.100000000000001" customHeight="1" x14ac:dyDescent="0.35">
      <c r="A63" s="83"/>
      <c r="B63" s="84" t="s">
        <v>253</v>
      </c>
      <c r="C63" s="59" t="s">
        <v>121</v>
      </c>
      <c r="D63">
        <v>0</v>
      </c>
    </row>
    <row r="64" spans="1:9" ht="20.100000000000001" customHeight="1" x14ac:dyDescent="0.35">
      <c r="A64" s="83"/>
      <c r="B64" s="84"/>
      <c r="C64">
        <v>0</v>
      </c>
      <c r="D64">
        <v>0</v>
      </c>
    </row>
    <row r="65" spans="1:4" ht="20.100000000000001" customHeight="1" x14ac:dyDescent="0.35">
      <c r="A65" s="83"/>
      <c r="B65" s="84"/>
      <c r="C65">
        <v>0</v>
      </c>
      <c r="D65">
        <v>0</v>
      </c>
    </row>
    <row r="66" spans="1:4" ht="20.100000000000001" customHeight="1" x14ac:dyDescent="0.35">
      <c r="A66" s="83"/>
      <c r="B66" s="84"/>
      <c r="C66">
        <v>0</v>
      </c>
      <c r="D66">
        <v>0</v>
      </c>
    </row>
    <row r="67" spans="1:4" ht="20.100000000000001" customHeight="1" x14ac:dyDescent="0.35">
      <c r="A67" s="83"/>
      <c r="B67" s="84"/>
      <c r="C67">
        <v>0</v>
      </c>
      <c r="D67">
        <v>0</v>
      </c>
    </row>
    <row r="68" spans="1:4" ht="20.100000000000001" customHeight="1" x14ac:dyDescent="0.35">
      <c r="A68" s="83"/>
      <c r="B68" s="55"/>
    </row>
    <row r="69" spans="1:4" ht="20.100000000000001" customHeight="1" x14ac:dyDescent="0.35">
      <c r="A69" s="83"/>
      <c r="B69" s="57" t="s">
        <v>254</v>
      </c>
      <c r="C69" s="60" t="s">
        <v>99</v>
      </c>
      <c r="D69">
        <v>0</v>
      </c>
    </row>
    <row r="70" spans="1:4" ht="20.100000000000001" customHeight="1" x14ac:dyDescent="0.35">
      <c r="A70" s="83"/>
      <c r="B70" s="55"/>
    </row>
    <row r="71" spans="1:4" ht="20.100000000000001" customHeight="1" x14ac:dyDescent="0.35">
      <c r="A71" s="83"/>
      <c r="B71" s="84" t="s">
        <v>255</v>
      </c>
      <c r="C71" s="60" t="s">
        <v>82</v>
      </c>
      <c r="D71">
        <v>0</v>
      </c>
    </row>
    <row r="72" spans="1:4" ht="20.100000000000001" customHeight="1" x14ac:dyDescent="0.35">
      <c r="A72" s="83"/>
      <c r="B72" s="84"/>
      <c r="C72" s="60" t="s">
        <v>124</v>
      </c>
      <c r="D72">
        <v>0</v>
      </c>
    </row>
    <row r="73" spans="1:4" ht="20.100000000000001" customHeight="1" x14ac:dyDescent="0.35">
      <c r="A73" s="83"/>
      <c r="B73" s="84"/>
      <c r="C73" s="60" t="s">
        <v>125</v>
      </c>
      <c r="D73">
        <v>0</v>
      </c>
    </row>
    <row r="74" spans="1:4" ht="20.100000000000001" customHeight="1" x14ac:dyDescent="0.35">
      <c r="A74" s="83"/>
      <c r="B74" s="84"/>
      <c r="C74" s="60" t="s">
        <v>100</v>
      </c>
      <c r="D74">
        <v>0</v>
      </c>
    </row>
    <row r="75" spans="1:4" ht="20.100000000000001" customHeight="1" x14ac:dyDescent="0.35">
      <c r="A75" s="83"/>
      <c r="B75" s="84"/>
      <c r="C75" s="60" t="s">
        <v>78</v>
      </c>
      <c r="D75">
        <v>0</v>
      </c>
    </row>
    <row r="76" spans="1:4" ht="20.100000000000001" customHeight="1" x14ac:dyDescent="0.35">
      <c r="A76" s="83"/>
      <c r="B76" s="84"/>
      <c r="C76" s="60" t="s">
        <v>126</v>
      </c>
      <c r="D76">
        <v>0</v>
      </c>
    </row>
    <row r="77" spans="1:4" ht="20.100000000000001" customHeight="1" x14ac:dyDescent="0.35">
      <c r="A77" s="83"/>
      <c r="B77" s="84"/>
      <c r="C77" s="60" t="s">
        <v>127</v>
      </c>
      <c r="D77">
        <v>0</v>
      </c>
    </row>
    <row r="78" spans="1:4" ht="20.100000000000001" customHeight="1" x14ac:dyDescent="0.35">
      <c r="A78" s="83"/>
      <c r="B78" s="84"/>
      <c r="C78" s="60" t="s">
        <v>99</v>
      </c>
      <c r="D78">
        <v>0</v>
      </c>
    </row>
    <row r="79" spans="1:4" ht="20.100000000000001" customHeight="1" x14ac:dyDescent="0.35">
      <c r="A79" s="83"/>
      <c r="B79" s="84"/>
      <c r="C79" s="60" t="s">
        <v>128</v>
      </c>
      <c r="D79">
        <v>0</v>
      </c>
    </row>
    <row r="80" spans="1:4" ht="20.100000000000001" customHeight="1" x14ac:dyDescent="0.35">
      <c r="A80" s="83"/>
      <c r="B80" s="84"/>
      <c r="C80" s="60" t="s">
        <v>104</v>
      </c>
      <c r="D80">
        <v>0</v>
      </c>
    </row>
    <row r="81" spans="1:4" ht="20.100000000000001" customHeight="1" x14ac:dyDescent="0.35">
      <c r="A81" s="83"/>
      <c r="B81" s="84"/>
      <c r="C81">
        <v>0</v>
      </c>
      <c r="D81">
        <v>0</v>
      </c>
    </row>
    <row r="82" spans="1:4" ht="20.100000000000001" customHeight="1" x14ac:dyDescent="0.35">
      <c r="A82" s="83"/>
      <c r="B82" s="84"/>
      <c r="C82">
        <v>0</v>
      </c>
      <c r="D82">
        <v>0</v>
      </c>
    </row>
    <row r="83" spans="1:4" ht="20.100000000000001" customHeight="1" x14ac:dyDescent="0.35">
      <c r="A83" s="83"/>
      <c r="B83" s="84"/>
      <c r="C83">
        <v>0</v>
      </c>
      <c r="D83">
        <v>0</v>
      </c>
    </row>
    <row r="84" spans="1:4" ht="20.100000000000001" customHeight="1" x14ac:dyDescent="0.35">
      <c r="A84" s="83"/>
      <c r="B84" s="84"/>
      <c r="C84">
        <v>0</v>
      </c>
      <c r="D84">
        <v>0</v>
      </c>
    </row>
    <row r="85" spans="1:4" ht="20.100000000000001" customHeight="1" x14ac:dyDescent="0.35">
      <c r="A85" s="83"/>
      <c r="B85" s="55"/>
    </row>
    <row r="86" spans="1:4" ht="20.100000000000001" customHeight="1" x14ac:dyDescent="0.35">
      <c r="A86" s="83"/>
      <c r="B86" s="57" t="s">
        <v>256</v>
      </c>
      <c r="C86" t="s">
        <v>93</v>
      </c>
      <c r="D86" t="s">
        <v>130</v>
      </c>
    </row>
    <row r="87" spans="1:4" ht="20.100000000000001" customHeight="1" x14ac:dyDescent="0.35">
      <c r="A87" s="83"/>
      <c r="B87" s="55"/>
    </row>
    <row r="88" spans="1:4" ht="20.100000000000001" customHeight="1" x14ac:dyDescent="0.35">
      <c r="A88" s="83"/>
      <c r="B88" s="84" t="s">
        <v>257</v>
      </c>
      <c r="C88" s="60" t="s">
        <v>82</v>
      </c>
      <c r="D88" s="59" t="s">
        <v>132</v>
      </c>
    </row>
    <row r="89" spans="1:4" ht="20.100000000000001" customHeight="1" x14ac:dyDescent="0.35">
      <c r="A89" s="83"/>
      <c r="B89" s="84"/>
      <c r="C89" s="60" t="s">
        <v>124</v>
      </c>
      <c r="D89" s="60" t="s">
        <v>125</v>
      </c>
    </row>
    <row r="90" spans="1:4" ht="20.100000000000001" customHeight="1" x14ac:dyDescent="0.35">
      <c r="A90" s="83"/>
      <c r="B90" s="84"/>
      <c r="C90" s="60" t="s">
        <v>91</v>
      </c>
      <c r="D90" s="60" t="s">
        <v>86</v>
      </c>
    </row>
    <row r="91" spans="1:4" ht="20.100000000000001" customHeight="1" x14ac:dyDescent="0.35">
      <c r="A91" s="83"/>
      <c r="B91" s="84"/>
      <c r="C91" s="60" t="s">
        <v>99</v>
      </c>
      <c r="D91" s="60" t="s">
        <v>133</v>
      </c>
    </row>
    <row r="92" spans="1:4" ht="20.100000000000001" customHeight="1" x14ac:dyDescent="0.35">
      <c r="A92" s="83"/>
      <c r="B92" s="84"/>
      <c r="C92" s="60" t="s">
        <v>128</v>
      </c>
      <c r="D92" s="60" t="s">
        <v>134</v>
      </c>
    </row>
    <row r="93" spans="1:4" ht="20.100000000000001" customHeight="1" x14ac:dyDescent="0.35">
      <c r="A93" s="83"/>
      <c r="B93" s="84"/>
      <c r="C93" s="60" t="s">
        <v>100</v>
      </c>
      <c r="D93" s="60" t="s">
        <v>135</v>
      </c>
    </row>
    <row r="94" spans="1:4" ht="20.100000000000001" customHeight="1" x14ac:dyDescent="0.35">
      <c r="A94" s="83"/>
      <c r="B94" s="84"/>
      <c r="C94" s="60" t="s">
        <v>78</v>
      </c>
      <c r="D94" s="59" t="s">
        <v>136</v>
      </c>
    </row>
    <row r="95" spans="1:4" ht="20.100000000000001" customHeight="1" x14ac:dyDescent="0.35">
      <c r="A95" s="83"/>
      <c r="B95" s="84"/>
      <c r="C95" s="60" t="s">
        <v>102</v>
      </c>
      <c r="D95" s="60" t="s">
        <v>137</v>
      </c>
    </row>
    <row r="96" spans="1:4" ht="20.100000000000001" customHeight="1" x14ac:dyDescent="0.35">
      <c r="A96" s="83"/>
      <c r="B96" s="84"/>
      <c r="C96" s="60" t="s">
        <v>126</v>
      </c>
      <c r="D96" s="59" t="s">
        <v>138</v>
      </c>
    </row>
    <row r="97" spans="1:4" ht="20.100000000000001" customHeight="1" x14ac:dyDescent="0.35">
      <c r="A97" s="83"/>
      <c r="B97" s="84"/>
      <c r="C97" s="59" t="s">
        <v>93</v>
      </c>
      <c r="D97">
        <v>0</v>
      </c>
    </row>
    <row r="98" spans="1:4" ht="20.100000000000001" customHeight="1" x14ac:dyDescent="0.35">
      <c r="A98" s="83"/>
      <c r="B98" s="84"/>
      <c r="C98" s="59" t="s">
        <v>84</v>
      </c>
      <c r="D98">
        <v>0</v>
      </c>
    </row>
    <row r="99" spans="1:4" ht="20.100000000000001" customHeight="1" x14ac:dyDescent="0.35">
      <c r="A99" s="83"/>
      <c r="B99" s="84"/>
      <c r="C99" s="60" t="s">
        <v>127</v>
      </c>
      <c r="D99">
        <v>0</v>
      </c>
    </row>
    <row r="100" spans="1:4" ht="20.100000000000001" customHeight="1" x14ac:dyDescent="0.35">
      <c r="A100" s="83"/>
      <c r="B100" s="84"/>
      <c r="C100">
        <v>0</v>
      </c>
      <c r="D100">
        <v>0</v>
      </c>
    </row>
    <row r="101" spans="1:4" ht="20.100000000000001" customHeight="1" x14ac:dyDescent="0.35">
      <c r="A101" s="83"/>
      <c r="B101" s="84"/>
      <c r="C101">
        <v>0</v>
      </c>
      <c r="D101">
        <v>0</v>
      </c>
    </row>
    <row r="102" spans="1:4" ht="20.100000000000001" customHeight="1" x14ac:dyDescent="0.35">
      <c r="A102" s="83"/>
      <c r="B102" s="84"/>
      <c r="C102">
        <v>0</v>
      </c>
      <c r="D102">
        <v>0</v>
      </c>
    </row>
    <row r="103" spans="1:4" ht="20.100000000000001" customHeight="1" x14ac:dyDescent="0.35">
      <c r="A103" s="83"/>
      <c r="B103" s="84"/>
      <c r="C103">
        <v>0</v>
      </c>
      <c r="D103">
        <v>0</v>
      </c>
    </row>
    <row r="104" spans="1:4" ht="20.100000000000001" customHeight="1" x14ac:dyDescent="0.35">
      <c r="A104" s="83"/>
      <c r="B104" s="55"/>
    </row>
    <row r="105" spans="1:4" ht="20.100000000000001" customHeight="1" x14ac:dyDescent="0.35">
      <c r="A105" s="83"/>
      <c r="B105" s="57" t="s">
        <v>258</v>
      </c>
      <c r="C105" s="60" t="s">
        <v>82</v>
      </c>
      <c r="D105" s="60" t="s">
        <v>124</v>
      </c>
    </row>
    <row r="106" spans="1:4" ht="20.100000000000001" customHeight="1" x14ac:dyDescent="0.35">
      <c r="A106" s="83"/>
      <c r="B106" s="55"/>
    </row>
    <row r="107" spans="1:4" ht="20.100000000000001" customHeight="1" x14ac:dyDescent="0.35">
      <c r="A107" s="83"/>
      <c r="B107" s="57" t="s">
        <v>259</v>
      </c>
      <c r="C107" s="60" t="s">
        <v>78</v>
      </c>
      <c r="D107">
        <v>0</v>
      </c>
    </row>
    <row r="108" spans="1:4" ht="20.100000000000001" customHeight="1" x14ac:dyDescent="0.35">
      <c r="A108" s="83"/>
      <c r="B108" s="55"/>
    </row>
    <row r="109" spans="1:4" ht="20.100000000000001" customHeight="1" x14ac:dyDescent="0.35">
      <c r="A109" s="83"/>
      <c r="B109" s="84" t="s">
        <v>260</v>
      </c>
      <c r="C109" s="60" t="s">
        <v>78</v>
      </c>
      <c r="D109" s="60" t="s">
        <v>91</v>
      </c>
    </row>
    <row r="110" spans="1:4" ht="20.100000000000001" customHeight="1" x14ac:dyDescent="0.35">
      <c r="A110" s="83"/>
      <c r="B110" s="84"/>
      <c r="C110" s="60" t="s">
        <v>124</v>
      </c>
      <c r="D110">
        <v>0</v>
      </c>
    </row>
    <row r="111" spans="1:4" ht="20.100000000000001" customHeight="1" x14ac:dyDescent="0.35">
      <c r="A111" s="83"/>
      <c r="B111" s="55"/>
    </row>
    <row r="112" spans="1:4" ht="20.100000000000001" customHeight="1" x14ac:dyDescent="0.35">
      <c r="A112" s="83"/>
      <c r="B112" s="57" t="s">
        <v>261</v>
      </c>
      <c r="C112" s="60" t="s">
        <v>100</v>
      </c>
      <c r="D112">
        <v>0</v>
      </c>
    </row>
    <row r="113" spans="1:4" ht="20.100000000000001" customHeight="1" x14ac:dyDescent="0.35">
      <c r="A113" s="83"/>
      <c r="B113" s="55"/>
    </row>
    <row r="114" spans="1:4" ht="20.100000000000001" customHeight="1" x14ac:dyDescent="0.35">
      <c r="A114" s="83"/>
      <c r="B114" s="84" t="s">
        <v>262</v>
      </c>
      <c r="C114" s="60" t="s">
        <v>89</v>
      </c>
      <c r="D114">
        <v>0</v>
      </c>
    </row>
    <row r="115" spans="1:4" ht="20.100000000000001" customHeight="1" x14ac:dyDescent="0.35">
      <c r="A115" s="83"/>
      <c r="B115" s="84"/>
      <c r="C115" s="60" t="s">
        <v>127</v>
      </c>
      <c r="D115">
        <v>0</v>
      </c>
    </row>
    <row r="116" spans="1:4" ht="20.100000000000001" customHeight="1" x14ac:dyDescent="0.35">
      <c r="A116" s="83"/>
      <c r="B116" s="84"/>
      <c r="C116" s="59" t="s">
        <v>147</v>
      </c>
      <c r="D116">
        <v>0</v>
      </c>
    </row>
    <row r="117" spans="1:4" ht="20.100000000000001" customHeight="1" x14ac:dyDescent="0.35">
      <c r="A117" s="83"/>
      <c r="B117" s="84"/>
      <c r="C117">
        <v>0</v>
      </c>
      <c r="D117">
        <v>0</v>
      </c>
    </row>
    <row r="118" spans="1:4" ht="20.100000000000001" customHeight="1" x14ac:dyDescent="0.35">
      <c r="A118" s="83"/>
      <c r="B118" s="55"/>
    </row>
    <row r="119" spans="1:4" ht="20.100000000000001" customHeight="1" x14ac:dyDescent="0.35">
      <c r="A119" s="83"/>
      <c r="B119" s="84" t="s">
        <v>263</v>
      </c>
      <c r="C119" s="60" t="s">
        <v>103</v>
      </c>
      <c r="D119">
        <v>0</v>
      </c>
    </row>
    <row r="120" spans="1:4" ht="20.100000000000001" customHeight="1" x14ac:dyDescent="0.35">
      <c r="A120" s="83"/>
      <c r="B120" s="84"/>
      <c r="C120" s="59" t="s">
        <v>109</v>
      </c>
      <c r="D120">
        <v>0</v>
      </c>
    </row>
    <row r="121" spans="1:4" ht="20.100000000000001" customHeight="1" x14ac:dyDescent="0.35">
      <c r="A121" s="83"/>
      <c r="B121" s="84"/>
      <c r="C121">
        <v>0</v>
      </c>
      <c r="D121">
        <v>0</v>
      </c>
    </row>
    <row r="122" spans="1:4" ht="20.100000000000001" customHeight="1" x14ac:dyDescent="0.35">
      <c r="A122" s="83"/>
      <c r="B122" s="84"/>
      <c r="C122">
        <v>0</v>
      </c>
      <c r="D122">
        <v>0</v>
      </c>
    </row>
    <row r="123" spans="1:4" ht="20.100000000000001" customHeight="1" x14ac:dyDescent="0.35">
      <c r="A123" s="83"/>
      <c r="B123" s="55"/>
    </row>
    <row r="124" spans="1:4" ht="20.100000000000001" customHeight="1" x14ac:dyDescent="0.35">
      <c r="A124" s="83"/>
      <c r="B124" s="84" t="s">
        <v>264</v>
      </c>
      <c r="C124" s="60" t="s">
        <v>86</v>
      </c>
      <c r="D124">
        <v>0</v>
      </c>
    </row>
    <row r="125" spans="1:4" ht="20.100000000000001" customHeight="1" x14ac:dyDescent="0.35">
      <c r="A125" s="83"/>
      <c r="B125" s="84"/>
      <c r="C125" s="59" t="s">
        <v>150</v>
      </c>
      <c r="D125">
        <v>0</v>
      </c>
    </row>
    <row r="126" spans="1:4" ht="20.100000000000001" customHeight="1" x14ac:dyDescent="0.35">
      <c r="A126" s="83"/>
      <c r="B126" s="55"/>
    </row>
    <row r="127" spans="1:4" ht="20.100000000000001" customHeight="1" x14ac:dyDescent="0.35">
      <c r="A127" s="83"/>
      <c r="B127" s="84" t="s">
        <v>265</v>
      </c>
      <c r="C127" s="60" t="s">
        <v>127</v>
      </c>
      <c r="D127">
        <v>0</v>
      </c>
    </row>
    <row r="128" spans="1:4" ht="20.100000000000001" customHeight="1" x14ac:dyDescent="0.35">
      <c r="A128" s="83"/>
      <c r="B128" s="84"/>
      <c r="C128" s="60" t="s">
        <v>78</v>
      </c>
      <c r="D128">
        <v>0</v>
      </c>
    </row>
    <row r="129" spans="1:4" ht="20.100000000000001" customHeight="1" x14ac:dyDescent="0.35">
      <c r="A129" s="83"/>
      <c r="B129" s="84"/>
      <c r="C129" s="59" t="s">
        <v>121</v>
      </c>
      <c r="D129">
        <v>0</v>
      </c>
    </row>
    <row r="130" spans="1:4" ht="20.100000000000001" customHeight="1" x14ac:dyDescent="0.35">
      <c r="A130" s="83"/>
      <c r="B130" s="84"/>
      <c r="C130" s="60" t="s">
        <v>128</v>
      </c>
      <c r="D130">
        <v>0</v>
      </c>
    </row>
    <row r="131" spans="1:4" ht="20.100000000000001" customHeight="1" x14ac:dyDescent="0.35">
      <c r="A131" s="83"/>
      <c r="B131" s="84"/>
      <c r="C131" s="59" t="s">
        <v>152</v>
      </c>
      <c r="D131">
        <v>0</v>
      </c>
    </row>
    <row r="132" spans="1:4" ht="20.100000000000001" customHeight="1" x14ac:dyDescent="0.35">
      <c r="A132" s="83"/>
      <c r="B132" s="84"/>
      <c r="C132">
        <v>0</v>
      </c>
      <c r="D132">
        <v>0</v>
      </c>
    </row>
    <row r="133" spans="1:4" ht="20.100000000000001" customHeight="1" x14ac:dyDescent="0.35">
      <c r="A133" s="83"/>
      <c r="B133" s="55"/>
    </row>
    <row r="134" spans="1:4" ht="20.100000000000001" customHeight="1" x14ac:dyDescent="0.35">
      <c r="A134" s="83"/>
      <c r="B134" s="84" t="s">
        <v>266</v>
      </c>
      <c r="C134" s="60" t="s">
        <v>100</v>
      </c>
      <c r="D134" s="60" t="s">
        <v>102</v>
      </c>
    </row>
    <row r="135" spans="1:4" ht="20.100000000000001" customHeight="1" x14ac:dyDescent="0.35">
      <c r="A135" s="83"/>
      <c r="B135" s="84"/>
      <c r="C135" s="60" t="s">
        <v>78</v>
      </c>
      <c r="D135" s="60" t="s">
        <v>82</v>
      </c>
    </row>
    <row r="136" spans="1:4" ht="20.100000000000001" customHeight="1" x14ac:dyDescent="0.35">
      <c r="A136" s="83"/>
      <c r="B136" s="55"/>
    </row>
    <row r="137" spans="1:4" ht="20.100000000000001" customHeight="1" x14ac:dyDescent="0.35">
      <c r="A137" s="83"/>
      <c r="B137" s="84" t="s">
        <v>267</v>
      </c>
      <c r="C137" s="60" t="s">
        <v>124</v>
      </c>
      <c r="D137">
        <v>0</v>
      </c>
    </row>
    <row r="138" spans="1:4" ht="20.100000000000001" customHeight="1" x14ac:dyDescent="0.35">
      <c r="A138" s="83"/>
      <c r="B138" s="84"/>
      <c r="C138" s="60" t="s">
        <v>156</v>
      </c>
      <c r="D138">
        <v>0</v>
      </c>
    </row>
    <row r="139" spans="1:4" ht="20.100000000000001" customHeight="1" x14ac:dyDescent="0.35">
      <c r="A139" s="83"/>
      <c r="B139" s="84"/>
      <c r="C139" s="60" t="s">
        <v>125</v>
      </c>
    </row>
    <row r="140" spans="1:4" ht="20.100000000000001" customHeight="1" x14ac:dyDescent="0.35">
      <c r="A140" s="83"/>
      <c r="B140" s="84"/>
      <c r="C140" s="59" t="s">
        <v>93</v>
      </c>
    </row>
    <row r="141" spans="1:4" ht="20.100000000000001" customHeight="1" x14ac:dyDescent="0.35">
      <c r="A141" s="83"/>
      <c r="B141" s="84"/>
      <c r="C141">
        <v>0</v>
      </c>
    </row>
    <row r="142" spans="1:4" ht="20.100000000000001" customHeight="1" x14ac:dyDescent="0.35">
      <c r="A142" s="83"/>
      <c r="B142" s="55"/>
    </row>
    <row r="143" spans="1:4" ht="20.100000000000001" customHeight="1" x14ac:dyDescent="0.35">
      <c r="A143" s="83"/>
      <c r="B143" s="84" t="s">
        <v>268</v>
      </c>
      <c r="C143" s="60" t="s">
        <v>89</v>
      </c>
      <c r="D143" s="60" t="s">
        <v>128</v>
      </c>
    </row>
    <row r="144" spans="1:4" ht="20.100000000000001" customHeight="1" x14ac:dyDescent="0.35">
      <c r="A144" s="83"/>
      <c r="B144" s="84"/>
      <c r="C144" s="60" t="s">
        <v>91</v>
      </c>
      <c r="D144" s="60" t="s">
        <v>125</v>
      </c>
    </row>
    <row r="145" spans="1:4" ht="20.100000000000001" customHeight="1" x14ac:dyDescent="0.35">
      <c r="A145" s="83"/>
      <c r="B145" s="55"/>
    </row>
    <row r="146" spans="1:4" ht="20.100000000000001" customHeight="1" x14ac:dyDescent="0.35">
      <c r="A146" s="83"/>
      <c r="B146" s="84" t="s">
        <v>269</v>
      </c>
      <c r="C146" s="59" t="s">
        <v>121</v>
      </c>
      <c r="D146">
        <v>0</v>
      </c>
    </row>
    <row r="147" spans="1:4" ht="20.100000000000001" customHeight="1" x14ac:dyDescent="0.35">
      <c r="A147" s="83"/>
      <c r="B147" s="84"/>
      <c r="C147">
        <v>0</v>
      </c>
      <c r="D147">
        <v>0</v>
      </c>
    </row>
    <row r="148" spans="1:4" ht="20.100000000000001" customHeight="1" x14ac:dyDescent="0.35">
      <c r="A148" s="83"/>
      <c r="B148" s="84"/>
      <c r="C148">
        <v>0</v>
      </c>
      <c r="D148">
        <v>0</v>
      </c>
    </row>
    <row r="149" spans="1:4" ht="20.100000000000001" customHeight="1" x14ac:dyDescent="0.35">
      <c r="A149" s="83"/>
      <c r="B149" s="55"/>
    </row>
    <row r="150" spans="1:4" ht="20.100000000000001" customHeight="1" x14ac:dyDescent="0.35">
      <c r="A150" s="83"/>
      <c r="B150" s="84" t="s">
        <v>270</v>
      </c>
      <c r="C150" s="59" t="s">
        <v>114</v>
      </c>
      <c r="D150">
        <v>0</v>
      </c>
    </row>
    <row r="151" spans="1:4" ht="20.100000000000001" customHeight="1" x14ac:dyDescent="0.35">
      <c r="A151" s="83"/>
      <c r="B151" s="84"/>
      <c r="C151">
        <v>0</v>
      </c>
    </row>
    <row r="152" spans="1:4" ht="20.100000000000001" customHeight="1" x14ac:dyDescent="0.35">
      <c r="A152" s="83"/>
      <c r="B152" s="55"/>
    </row>
    <row r="153" spans="1:4" ht="20.100000000000001" customHeight="1" x14ac:dyDescent="0.35">
      <c r="A153" s="83"/>
      <c r="B153" s="84" t="s">
        <v>271</v>
      </c>
      <c r="C153" s="60" t="s">
        <v>102</v>
      </c>
    </row>
    <row r="154" spans="1:4" ht="20.100000000000001" customHeight="1" x14ac:dyDescent="0.35">
      <c r="A154" s="83"/>
      <c r="B154" s="84"/>
      <c r="C154">
        <v>0</v>
      </c>
    </row>
    <row r="164" spans="2:2" ht="20.100000000000001" customHeight="1" x14ac:dyDescent="0.35">
      <c r="B164" t="s">
        <v>138</v>
      </c>
    </row>
    <row r="165" spans="2:2" ht="20.100000000000001" customHeight="1" x14ac:dyDescent="0.35">
      <c r="B165" t="s">
        <v>272</v>
      </c>
    </row>
  </sheetData>
  <mergeCells count="49">
    <mergeCell ref="B51:B52"/>
    <mergeCell ref="B4:B9"/>
    <mergeCell ref="B11:B12"/>
    <mergeCell ref="B14:B15"/>
    <mergeCell ref="B17:B24"/>
    <mergeCell ref="B26:B27"/>
    <mergeCell ref="B29:B30"/>
    <mergeCell ref="B32:B37"/>
    <mergeCell ref="B39:B40"/>
    <mergeCell ref="B42:B43"/>
    <mergeCell ref="B45:B46"/>
    <mergeCell ref="B48:B49"/>
    <mergeCell ref="B57:B58"/>
    <mergeCell ref="B60:B61"/>
    <mergeCell ref="B63:B67"/>
    <mergeCell ref="B71:B84"/>
    <mergeCell ref="B88:B103"/>
    <mergeCell ref="B143:B144"/>
    <mergeCell ref="B146:B148"/>
    <mergeCell ref="B150:B151"/>
    <mergeCell ref="B153:B154"/>
    <mergeCell ref="G4:G9"/>
    <mergeCell ref="G31:G36"/>
    <mergeCell ref="G48:G49"/>
    <mergeCell ref="G51:G52"/>
    <mergeCell ref="G54:G55"/>
    <mergeCell ref="B109:B110"/>
    <mergeCell ref="B114:B117"/>
    <mergeCell ref="B119:B122"/>
    <mergeCell ref="B124:B125"/>
    <mergeCell ref="B127:B132"/>
    <mergeCell ref="B134:B135"/>
    <mergeCell ref="B54:B55"/>
    <mergeCell ref="L29:L30"/>
    <mergeCell ref="L34:L36"/>
    <mergeCell ref="L38:L39"/>
    <mergeCell ref="A4:A154"/>
    <mergeCell ref="F4:F55"/>
    <mergeCell ref="K4:K39"/>
    <mergeCell ref="L4:L6"/>
    <mergeCell ref="G11:G14"/>
    <mergeCell ref="G16:G19"/>
    <mergeCell ref="G21:G22"/>
    <mergeCell ref="G28:G29"/>
    <mergeCell ref="L8:L9"/>
    <mergeCell ref="L11:L13"/>
    <mergeCell ref="L15:L16"/>
    <mergeCell ref="L20:L23"/>
    <mergeCell ref="B137:B141"/>
  </mergeCells>
  <conditionalFormatting sqref="M4:N6 C4:D9 H4:H9 M8:N9 C11:D12 M11:N13 H11:H14 C14:D15 M15:N16 H16:I19 C17:D24 M18 M20:N23 H21:H22 H24:I24 M25 H26:I26 C26:D27 M27 H28:I29 C29:D30 M29:N30 H31:H36 M32:N32 C32:D37 M34:M36 H38:I38 M38:M39 C39:D40 H40:I40 H42:I42 C42:D43 H44:I44 C45:D46 H46:I46 C48:D49 H48:I49 C51:D52 H51:I52 C54:D55 H54:I55 C57:D58 C60:D61 C63:D67 C69:D69 C71:D84 C86:D86 C88:D103 C105:D105 C107:D107 C109:D110 C112:D112 C114:D117 C119:D122 C124:D125 C127:D132 C134:D135 C137:D138 C139:C141 C143:D144 C146:D148 C150:D150 C151 C153:C154">
    <cfRule type="expression" dxfId="0" priority="2">
      <formula>C4=0</formula>
    </cfRule>
  </conditionalFormatting>
  <hyperlinks>
    <hyperlink ref="A1" location="Récapitulatif!A1" display="← RETOUR" xr:uid="{C0808EE5-C738-4C8E-B249-19F53C842C5A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77f477f9-74c4-4900-8587-fdf325b26381">
      <UserInfo>
        <DisplayName>Clarisse Claus</DisplayName>
        <AccountId>70</AccountId>
        <AccountType/>
      </UserInfo>
      <UserInfo>
        <DisplayName>Emila Hoxhaj</DisplayName>
        <AccountId>79</AccountId>
        <AccountType/>
      </UserInfo>
      <UserInfo>
        <DisplayName>Selviano Scifo</DisplayName>
        <AccountId>106</AccountId>
        <AccountType/>
      </UserInfo>
    </SharedWithUsers>
    <lcf76f155ced4ddcb4097134ff3c332f xmlns="421ca208-4ded-4a48-86fc-1447c6845523">
      <Terms xmlns="http://schemas.microsoft.com/office/infopath/2007/PartnerControls"/>
    </lcf76f155ced4ddcb4097134ff3c332f>
    <TaxCatchAll xmlns="77f477f9-74c4-4900-8587-fdf325b2638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7C22E550780CC4EA889482E367F6EA7" ma:contentTypeVersion="13" ma:contentTypeDescription="Crée un document." ma:contentTypeScope="" ma:versionID="d3eeffd82793d6b6c8c5267a35f83c83">
  <xsd:schema xmlns:xsd="http://www.w3.org/2001/XMLSchema" xmlns:xs="http://www.w3.org/2001/XMLSchema" xmlns:p="http://schemas.microsoft.com/office/2006/metadata/properties" xmlns:ns2="421ca208-4ded-4a48-86fc-1447c6845523" xmlns:ns3="77f477f9-74c4-4900-8587-fdf325b26381" targetNamespace="http://schemas.microsoft.com/office/2006/metadata/properties" ma:root="true" ma:fieldsID="c38a7561998f171740b627328d90cf3e" ns2:_="" ns3:_="">
    <xsd:import namespace="421ca208-4ded-4a48-86fc-1447c6845523"/>
    <xsd:import namespace="77f477f9-74c4-4900-8587-fdf325b263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1ca208-4ded-4a48-86fc-1447c68455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Balises d’images" ma:readOnly="false" ma:fieldId="{5cf76f15-5ced-4ddc-b409-7134ff3c332f}" ma:taxonomyMulti="true" ma:sspId="b970081c-13ba-4b22-81a8-d4700c91990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f477f9-74c4-4900-8587-fdf325b26381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f4824d9-4d1b-4ef1-93de-6c304650befc}" ma:internalName="TaxCatchAll" ma:showField="CatchAllData" ma:web="77f477f9-74c4-4900-8587-fdf325b2638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575D503-31D4-4C61-982D-EBF89985556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38A03E-6D10-429B-8E0E-BE575DECF8B4}">
  <ds:schemaRefs>
    <ds:schemaRef ds:uri="http://schemas.microsoft.com/office/2006/metadata/properties"/>
    <ds:schemaRef ds:uri="http://schemas.microsoft.com/office/infopath/2007/PartnerControls"/>
    <ds:schemaRef ds:uri="77f477f9-74c4-4900-8587-fdf325b26381"/>
    <ds:schemaRef ds:uri="421ca208-4ded-4a48-86fc-1447c6845523"/>
  </ds:schemaRefs>
</ds:datastoreItem>
</file>

<file path=customXml/itemProps3.xml><?xml version="1.0" encoding="utf-8"?>
<ds:datastoreItem xmlns:ds="http://schemas.openxmlformats.org/officeDocument/2006/customXml" ds:itemID="{A2BA88C9-BD35-4C3F-9DBA-FE5175B058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1ca208-4ded-4a48-86fc-1447c6845523"/>
    <ds:schemaRef ds:uri="77f477f9-74c4-4900-8587-fdf325b263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64</vt:i4>
      </vt:variant>
    </vt:vector>
  </HeadingPairs>
  <TitlesOfParts>
    <vt:vector size="64" baseType="lpstr">
      <vt:lpstr>Récapitulatif</vt:lpstr>
      <vt:lpstr>CA ARES</vt:lpstr>
      <vt:lpstr>BEx ARES</vt:lpstr>
      <vt:lpstr>CdU</vt:lpstr>
      <vt:lpstr>CHEEPS</vt:lpstr>
      <vt:lpstr>Bureau CHEEPS</vt:lpstr>
      <vt:lpstr>GT Fonctions &amp; Titres CHEEPS</vt:lpstr>
      <vt:lpstr>ChESA</vt:lpstr>
      <vt:lpstr>Com Eco</vt:lpstr>
      <vt:lpstr>Com Para</vt:lpstr>
      <vt:lpstr>Com Péda</vt:lpstr>
      <vt:lpstr>Com Social</vt:lpstr>
      <vt:lpstr>Com Info</vt:lpstr>
      <vt:lpstr>Com Tech</vt:lpstr>
      <vt:lpstr>Com AA</vt:lpstr>
      <vt:lpstr>Com Agro</vt:lpstr>
      <vt:lpstr>CoM</vt:lpstr>
      <vt:lpstr>CIE</vt:lpstr>
      <vt:lpstr>CAR</vt:lpstr>
      <vt:lpstr>CRI</vt:lpstr>
      <vt:lpstr>CoVEDAS</vt:lpstr>
      <vt:lpstr>CoQER</vt:lpstr>
      <vt:lpstr>CoVRI</vt:lpstr>
      <vt:lpstr>COS</vt:lpstr>
      <vt:lpstr>CBS</vt:lpstr>
      <vt:lpstr>CoFoC</vt:lpstr>
      <vt:lpstr>CDD</vt:lpstr>
      <vt:lpstr>CCI</vt:lpstr>
      <vt:lpstr>CoGES</vt:lpstr>
      <vt:lpstr>CO</vt:lpstr>
      <vt:lpstr>CEPERI</vt:lpstr>
      <vt:lpstr>CESI</vt:lpstr>
      <vt:lpstr>CSM</vt:lpstr>
      <vt:lpstr>CoCoFIE</vt:lpstr>
      <vt:lpstr>GT FIE Master</vt:lpstr>
      <vt:lpstr>Pôle Bxl - CA</vt:lpstr>
      <vt:lpstr>Pôle Bxl - COPILAC</vt:lpstr>
      <vt:lpstr>Pôle Bxl - ChESI</vt:lpstr>
      <vt:lpstr>Pôle LLN - CA</vt:lpstr>
      <vt:lpstr>Pôle LLN - CDES</vt:lpstr>
      <vt:lpstr>Pôle LLN - CO</vt:lpstr>
      <vt:lpstr>Pôle LLN - ChESI</vt:lpstr>
      <vt:lpstr>Pôle Ht - CA</vt:lpstr>
      <vt:lpstr>Pôle Ht - Services coll.</vt:lpstr>
      <vt:lpstr>Pôle Ht - Mobilité intern.</vt:lpstr>
      <vt:lpstr>Pôle Ht - Info. et orientation</vt:lpstr>
      <vt:lpstr>Pôle Ht - Centre didactique</vt:lpstr>
      <vt:lpstr>Pôle Ht - Rech.</vt:lpstr>
      <vt:lpstr>Pôle Ht - ChESI </vt:lpstr>
      <vt:lpstr>ChESI Nam</vt:lpstr>
      <vt:lpstr>ChESI LL</vt:lpstr>
      <vt:lpstr>CSAE</vt:lpstr>
      <vt:lpstr>CAAE</vt:lpstr>
      <vt:lpstr>AEQES</vt:lpstr>
      <vt:lpstr>CPSE</vt:lpstr>
      <vt:lpstr>WBE</vt:lpstr>
      <vt:lpstr>CEF</vt:lpstr>
      <vt:lpstr>AG PLE</vt:lpstr>
      <vt:lpstr>CA PLE</vt:lpstr>
      <vt:lpstr>CSDP</vt:lpstr>
      <vt:lpstr>CP Alt</vt:lpstr>
      <vt:lpstr>Relie-F</vt:lpstr>
      <vt:lpstr>ESU</vt:lpstr>
      <vt:lpstr>Discord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Severine2</dc:creator>
  <cp:keywords/>
  <dc:description/>
  <cp:lastModifiedBy>Célestin Antoine</cp:lastModifiedBy>
  <cp:revision>31</cp:revision>
  <dcterms:created xsi:type="dcterms:W3CDTF">2021-08-31T14:03:06Z</dcterms:created>
  <dcterms:modified xsi:type="dcterms:W3CDTF">2025-03-22T17:07:03Z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0x01010037C22E550780CC4EA889482E367F6EA7</vt:lpwstr>
  </property>
  <property fmtid="{D5CDD505-2E9C-101B-9397-08002B2CF9AE}" pid="3" name="ComplianceAssetId">
    <vt:lpwstr/>
  </property>
  <property fmtid="{D5CDD505-2E9C-101B-9397-08002B2CF9AE}" pid="4" name="_activity">
    <vt:lpwstr>{"FileActivityType":"9","FileActivityTimeStamp":"2023-07-11T09:52:40.233Z","FileActivityUsersOnPage":[{"DisplayName":"Séverine Monniez","Id":"severine.monniez@fef.be"},{"DisplayName":"Emila Hoxhaj","Id":"emila.hoxhaj@fef.be"},{"DisplayName":"Selviano Scifo","Id":"selviano.scifo@fef.be"}],"FileActivityNavigationId":null}</vt:lpwstr>
  </property>
  <property fmtid="{D5CDD505-2E9C-101B-9397-08002B2CF9AE}" pid="5" name="_ExtendedDescription">
    <vt:lpwstr/>
  </property>
  <property fmtid="{D5CDD505-2E9C-101B-9397-08002B2CF9AE}" pid="6" name="TriggerFlowInfo">
    <vt:lpwstr/>
  </property>
  <property fmtid="{D5CDD505-2E9C-101B-9397-08002B2CF9AE}" pid="7" name="SharedWithUsers">
    <vt:lpwstr>70;#Clarisse Claus;#79;#Emila Hoxhaj;#106;#Selviano Scifo</vt:lpwstr>
  </property>
  <property fmtid="{D5CDD505-2E9C-101B-9397-08002B2CF9AE}" pid="8" name="MediaServiceImageTags">
    <vt:lpwstr/>
  </property>
</Properties>
</file>